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70" windowHeight="6255"/>
  </bookViews>
  <sheets>
    <sheet name="PC-Version" sheetId="1" r:id="rId1"/>
  </sheets>
  <calcPr calcId="145621" iterate="1"/>
</workbook>
</file>

<file path=xl/calcChain.xml><?xml version="1.0" encoding="utf-8"?>
<calcChain xmlns="http://schemas.openxmlformats.org/spreadsheetml/2006/main">
  <c r="O24" i="1" l="1"/>
  <c r="M94" i="1" l="1"/>
  <c r="M93" i="1"/>
  <c r="M92" i="1"/>
  <c r="M91" i="1"/>
  <c r="AF84" i="1"/>
  <c r="O84" i="1"/>
  <c r="AF80" i="1"/>
  <c r="O80" i="1"/>
  <c r="AF74" i="1"/>
  <c r="O74" i="1"/>
  <c r="AF70" i="1"/>
  <c r="O70" i="1"/>
  <c r="BH35" i="1"/>
  <c r="BF35" i="1"/>
  <c r="AF35" i="1"/>
  <c r="O35" i="1"/>
  <c r="BH34" i="1"/>
  <c r="BF34" i="1"/>
  <c r="AF34" i="1"/>
  <c r="O34" i="1"/>
  <c r="BH33" i="1"/>
  <c r="BF33" i="1"/>
  <c r="AF33" i="1"/>
  <c r="O33" i="1"/>
  <c r="BR32" i="1"/>
  <c r="AN60" i="1" s="1"/>
  <c r="BP32" i="1"/>
  <c r="AK60" i="1" s="1"/>
  <c r="BN32" i="1"/>
  <c r="AE60" i="1" s="1"/>
  <c r="BM32" i="1"/>
  <c r="G60" i="1" s="1"/>
  <c r="BH32" i="1"/>
  <c r="BF32" i="1"/>
  <c r="AF32" i="1"/>
  <c r="O32" i="1"/>
  <c r="BR31" i="1"/>
  <c r="AN59" i="1" s="1"/>
  <c r="BP31" i="1"/>
  <c r="AK59" i="1" s="1"/>
  <c r="BN31" i="1"/>
  <c r="AE59" i="1" s="1"/>
  <c r="BM31" i="1"/>
  <c r="G59" i="1" s="1"/>
  <c r="BH31" i="1"/>
  <c r="BF31" i="1"/>
  <c r="AF31" i="1"/>
  <c r="O31" i="1"/>
  <c r="BR30" i="1"/>
  <c r="AN58" i="1" s="1"/>
  <c r="BP30" i="1"/>
  <c r="AK58" i="1" s="1"/>
  <c r="BN30" i="1"/>
  <c r="AE58" i="1" s="1"/>
  <c r="BM30" i="1"/>
  <c r="G58" i="1" s="1"/>
  <c r="BH30" i="1"/>
  <c r="BF30" i="1"/>
  <c r="AF30" i="1"/>
  <c r="O30" i="1"/>
  <c r="BR29" i="1"/>
  <c r="AN57" i="1" s="1"/>
  <c r="BP29" i="1"/>
  <c r="AK57" i="1" s="1"/>
  <c r="BN29" i="1"/>
  <c r="AE57" i="1" s="1"/>
  <c r="BM29" i="1"/>
  <c r="G57" i="1" s="1"/>
  <c r="BH29" i="1"/>
  <c r="BF29" i="1"/>
  <c r="AF29" i="1"/>
  <c r="O29" i="1"/>
  <c r="BH28" i="1"/>
  <c r="BF28" i="1"/>
  <c r="AF28" i="1"/>
  <c r="O28" i="1"/>
  <c r="BR27" i="1"/>
  <c r="AN54" i="1" s="1"/>
  <c r="BP27" i="1"/>
  <c r="AK54" i="1" s="1"/>
  <c r="BN27" i="1"/>
  <c r="AE54" i="1" s="1"/>
  <c r="BM27" i="1"/>
  <c r="G54" i="1" s="1"/>
  <c r="BH27" i="1"/>
  <c r="BF27" i="1"/>
  <c r="BO31" i="1" s="1"/>
  <c r="AH59" i="1" s="1"/>
  <c r="AF27" i="1"/>
  <c r="O27" i="1"/>
  <c r="BR26" i="1"/>
  <c r="AN53" i="1" s="1"/>
  <c r="BP26" i="1"/>
  <c r="AK53" i="1" s="1"/>
  <c r="BN26" i="1"/>
  <c r="AE53" i="1" s="1"/>
  <c r="BM26" i="1"/>
  <c r="G53" i="1" s="1"/>
  <c r="BH26" i="1"/>
  <c r="BF26" i="1"/>
  <c r="BO29" i="1" s="1"/>
  <c r="AH57" i="1" s="1"/>
  <c r="AF26" i="1"/>
  <c r="O26" i="1"/>
  <c r="BR25" i="1"/>
  <c r="AN52" i="1" s="1"/>
  <c r="BP25" i="1"/>
  <c r="AK52" i="1" s="1"/>
  <c r="BN25" i="1"/>
  <c r="AE52" i="1" s="1"/>
  <c r="BM25" i="1"/>
  <c r="G52" i="1" s="1"/>
  <c r="BH25" i="1"/>
  <c r="BF25" i="1"/>
  <c r="AF25" i="1"/>
  <c r="O25" i="1"/>
  <c r="BR24" i="1"/>
  <c r="AN51" i="1" s="1"/>
  <c r="BP24" i="1"/>
  <c r="AK51" i="1" s="1"/>
  <c r="BN24" i="1"/>
  <c r="AE51" i="1" s="1"/>
  <c r="BM24" i="1"/>
  <c r="G51" i="1" s="1"/>
  <c r="BH24" i="1"/>
  <c r="BF24" i="1"/>
  <c r="AF24" i="1"/>
  <c r="J24" i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BO27" i="1" l="1"/>
  <c r="AH54" i="1" s="1"/>
  <c r="BO25" i="1"/>
  <c r="AH52" i="1" s="1"/>
  <c r="BO30" i="1"/>
  <c r="AH58" i="1" s="1"/>
  <c r="BO32" i="1"/>
  <c r="AH60" i="1" s="1"/>
  <c r="BO24" i="1"/>
  <c r="AH51" i="1" s="1"/>
  <c r="BO26" i="1"/>
  <c r="AH53" i="1" s="1"/>
  <c r="H66" i="1"/>
  <c r="J74" i="1" s="1"/>
  <c r="J84" i="1" s="1"/>
  <c r="BS24" i="1"/>
  <c r="AP51" i="1" s="1"/>
  <c r="BS26" i="1"/>
  <c r="AP53" i="1" s="1"/>
  <c r="BS30" i="1"/>
  <c r="AP58" i="1" s="1"/>
  <c r="BS32" i="1"/>
  <c r="AP60" i="1" s="1"/>
  <c r="BS25" i="1"/>
  <c r="AP52" i="1" s="1"/>
  <c r="BS27" i="1"/>
  <c r="AP54" i="1" s="1"/>
  <c r="BS29" i="1"/>
  <c r="AP57" i="1" s="1"/>
  <c r="BS31" i="1"/>
  <c r="AP59" i="1" s="1"/>
</calcChain>
</file>

<file path=xl/sharedStrings.xml><?xml version="1.0" encoding="utf-8"?>
<sst xmlns="http://schemas.openxmlformats.org/spreadsheetml/2006/main" count="170" uniqueCount="61">
  <si>
    <t>Am</t>
  </si>
  <si>
    <t>, den</t>
  </si>
  <si>
    <t>Beginn:</t>
  </si>
  <si>
    <t>Uhr</t>
  </si>
  <si>
    <t>Spielzeit:</t>
  </si>
  <si>
    <t>x</t>
  </si>
  <si>
    <t>min</t>
  </si>
  <si>
    <t>Pause:</t>
  </si>
  <si>
    <t>I. Teilnehmende Mannschaften</t>
  </si>
  <si>
    <t>Gruppe A</t>
  </si>
  <si>
    <t>Gruppe B</t>
  </si>
  <si>
    <t>1.</t>
  </si>
  <si>
    <t>A1</t>
  </si>
  <si>
    <t>B1</t>
  </si>
  <si>
    <t>2.</t>
  </si>
  <si>
    <t>A2</t>
  </si>
  <si>
    <t>B2</t>
  </si>
  <si>
    <t>3.</t>
  </si>
  <si>
    <t>4.</t>
  </si>
  <si>
    <t>II. Spielplan Vorrunde</t>
  </si>
  <si>
    <t>Nr.</t>
  </si>
  <si>
    <t>Grp.</t>
  </si>
  <si>
    <t>Beginn</t>
  </si>
  <si>
    <t>Spielpaarung</t>
  </si>
  <si>
    <t>Ergebnis</t>
  </si>
  <si>
    <t>Punkte</t>
  </si>
  <si>
    <t>A</t>
  </si>
  <si>
    <t>-</t>
  </si>
  <si>
    <t>:</t>
  </si>
  <si>
    <t>B</t>
  </si>
  <si>
    <t>III. Abschlußtabellen Vorrunde</t>
  </si>
  <si>
    <t>Sp.</t>
  </si>
  <si>
    <t>Pkt.</t>
  </si>
  <si>
    <t>Tore</t>
  </si>
  <si>
    <t>Diff.</t>
  </si>
  <si>
    <t>IV. Endrunde</t>
  </si>
  <si>
    <t>1. Halbfinale</t>
  </si>
  <si>
    <t>1. Gruppe A</t>
  </si>
  <si>
    <t>2. Gruppe B</t>
  </si>
  <si>
    <t>2. Halbfinale</t>
  </si>
  <si>
    <t>1. Gruppe B</t>
  </si>
  <si>
    <t>2. Gruppe A</t>
  </si>
  <si>
    <t>Spiel um Platz 3 und 4</t>
  </si>
  <si>
    <t>Verlierer Spiel 13</t>
  </si>
  <si>
    <t>Verlierer Spiel 14</t>
  </si>
  <si>
    <t>Endspiel</t>
  </si>
  <si>
    <t>Sieger Spiel 13</t>
  </si>
  <si>
    <t>Sieger Spiel 14</t>
  </si>
  <si>
    <t>V. Platzierungen</t>
  </si>
  <si>
    <t>5.</t>
  </si>
  <si>
    <t>6.</t>
  </si>
  <si>
    <t>7.</t>
  </si>
  <si>
    <t>8.</t>
  </si>
  <si>
    <t>Spvgg. Quierschied</t>
  </si>
  <si>
    <t>in der Sporthalle Taubenfeld in Quierschied</t>
  </si>
  <si>
    <t>C1</t>
  </si>
  <si>
    <t>C2</t>
  </si>
  <si>
    <t>Dienstag</t>
  </si>
  <si>
    <t>zweitb. Gruppendritter</t>
  </si>
  <si>
    <t>bester Gruppendritter</t>
  </si>
  <si>
    <t>15. STEAG -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</si>
</sst>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2" x14ac:knownFonts="1">
    <font>
      <sz val="10"/>
      <color rgb="FF000000"/>
      <name val="Arial"/>
    </font>
    <font>
      <sz val="10"/>
      <name val="Arial"/>
    </font>
    <font>
      <sz val="10"/>
      <color rgb="FFFFFFFF"/>
      <name val="Arial"/>
    </font>
    <font>
      <sz val="22"/>
      <name val="Comic sans ms"/>
    </font>
    <font>
      <sz val="18"/>
      <name val="Comic sans ms"/>
    </font>
    <font>
      <sz val="18"/>
      <color rgb="FFFFFFFF"/>
      <name val="Comic sans ms"/>
    </font>
    <font>
      <b/>
      <i/>
      <sz val="12"/>
      <name val="Arial"/>
    </font>
    <font>
      <sz val="12"/>
      <name val="Arial"/>
    </font>
    <font>
      <sz val="12"/>
      <color rgb="FFFFFFFF"/>
      <name val="Arial"/>
    </font>
    <font>
      <b/>
      <sz val="12"/>
      <name val="Arial"/>
    </font>
    <font>
      <sz val="10"/>
      <name val="Arial"/>
    </font>
    <font>
      <u/>
      <sz val="10"/>
      <name val="Arial"/>
    </font>
    <font>
      <b/>
      <sz val="10"/>
      <name val="Arial"/>
    </font>
    <font>
      <b/>
      <sz val="9"/>
      <name val="Arial"/>
    </font>
    <font>
      <b/>
      <sz val="10"/>
      <color rgb="FFFFFFFF"/>
      <name val="Arial"/>
    </font>
    <font>
      <sz val="8"/>
      <color rgb="FFFFFFFF"/>
      <name val="Arial"/>
    </font>
    <font>
      <b/>
      <sz val="8"/>
      <color rgb="FFFFFFFF"/>
      <name val="Arial"/>
    </font>
    <font>
      <b/>
      <sz val="9"/>
      <color rgb="FFFFFFFF"/>
      <name val="Arial"/>
    </font>
    <font>
      <sz val="8"/>
      <name val="Arial"/>
    </font>
    <font>
      <b/>
      <sz val="14"/>
      <name val="Arial"/>
    </font>
    <font>
      <b/>
      <u/>
      <sz val="1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1" fillId="0" borderId="0" xfId="0" applyFo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right"/>
    </xf>
    <xf numFmtId="0" fontId="9" fillId="0" borderId="7" xfId="0" applyFont="1" applyBorder="1" applyAlignment="1">
      <alignment horizontal="center"/>
    </xf>
    <xf numFmtId="17" fontId="1" fillId="0" borderId="0" xfId="0" applyNumberFormat="1" applyFont="1"/>
    <xf numFmtId="0" fontId="1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3" fillId="0" borderId="0" xfId="0" applyFont="1"/>
    <xf numFmtId="0" fontId="17" fillId="0" borderId="0" xfId="0" applyFont="1"/>
    <xf numFmtId="0" fontId="12" fillId="0" borderId="27" xfId="0" applyFont="1" applyBorder="1" applyAlignment="1">
      <alignment horizontal="center" vertical="center"/>
    </xf>
    <xf numFmtId="0" fontId="18" fillId="0" borderId="15" xfId="0" applyFont="1" applyBorder="1"/>
    <xf numFmtId="0" fontId="1" fillId="0" borderId="0" xfId="0" applyFon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2" fillId="0" borderId="0" xfId="0" applyFont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0" fillId="0" borderId="0" xfId="0" applyFont="1" applyBorder="1"/>
    <xf numFmtId="2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3" fillId="2" borderId="18" xfId="0" applyFont="1" applyFill="1" applyBorder="1" applyAlignment="1">
      <alignment horizontal="center" vertical="center"/>
    </xf>
    <xf numFmtId="0" fontId="10" fillId="0" borderId="10" xfId="0" applyFont="1" applyBorder="1"/>
    <xf numFmtId="0" fontId="10" fillId="0" borderId="17" xfId="0" applyFont="1" applyBorder="1"/>
    <xf numFmtId="0" fontId="7" fillId="0" borderId="12" xfId="0" applyFont="1" applyBorder="1" applyAlignment="1">
      <alignment horizontal="center"/>
    </xf>
    <xf numFmtId="0" fontId="0" fillId="0" borderId="0" xfId="0" applyFont="1" applyAlignment="1"/>
    <xf numFmtId="0" fontId="7" fillId="0" borderId="14" xfId="0" applyFont="1" applyBorder="1" applyAlignment="1">
      <alignment horizontal="center"/>
    </xf>
    <xf numFmtId="0" fontId="10" fillId="0" borderId="15" xfId="0" applyFont="1" applyBorder="1"/>
    <xf numFmtId="0" fontId="1" fillId="0" borderId="21" xfId="0" applyFont="1" applyBorder="1" applyAlignment="1">
      <alignment horizontal="center" vertical="center"/>
    </xf>
    <xf numFmtId="0" fontId="10" fillId="0" borderId="22" xfId="0" applyFont="1" applyBorder="1"/>
    <xf numFmtId="0" fontId="13" fillId="2" borderId="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0" fillId="0" borderId="8" xfId="0" applyFont="1" applyBorder="1"/>
    <xf numFmtId="0" fontId="1" fillId="0" borderId="6" xfId="0" applyFont="1" applyBorder="1" applyAlignment="1">
      <alignment horizontal="left" vertical="center" shrinkToFit="1"/>
    </xf>
    <xf numFmtId="0" fontId="10" fillId="0" borderId="7" xfId="0" applyFont="1" applyBorder="1"/>
    <xf numFmtId="0" fontId="1" fillId="0" borderId="23" xfId="0" applyFont="1" applyBorder="1" applyAlignment="1">
      <alignment horizontal="left" vertical="center" shrinkToFit="1"/>
    </xf>
    <xf numFmtId="0" fontId="10" fillId="0" borderId="24" xfId="0" applyFont="1" applyBorder="1"/>
    <xf numFmtId="0" fontId="1" fillId="0" borderId="0" xfId="0" applyFont="1" applyAlignment="1">
      <alignment horizontal="center"/>
    </xf>
    <xf numFmtId="0" fontId="10" fillId="0" borderId="1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7" fillId="0" borderId="15" xfId="0" applyFont="1" applyBorder="1" applyAlignment="1">
      <alignment horizontal="left" shrinkToFit="1"/>
    </xf>
    <xf numFmtId="20" fontId="1" fillId="0" borderId="23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12" fillId="2" borderId="10" xfId="0" applyFont="1" applyFill="1" applyBorder="1"/>
    <xf numFmtId="0" fontId="10" fillId="0" borderId="11" xfId="0" applyFont="1" applyBorder="1"/>
    <xf numFmtId="45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0" fillId="0" borderId="16" xfId="0" applyFont="1" applyBorder="1"/>
    <xf numFmtId="20" fontId="1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0" fillId="0" borderId="30" xfId="0" applyFont="1" applyBorder="1"/>
    <xf numFmtId="0" fontId="19" fillId="0" borderId="26" xfId="0" applyFont="1" applyBorder="1" applyAlignment="1">
      <alignment horizontal="center" vertical="center"/>
    </xf>
    <xf numFmtId="0" fontId="10" fillId="0" borderId="27" xfId="0" applyFont="1" applyBorder="1"/>
    <xf numFmtId="0" fontId="1" fillId="0" borderId="26" xfId="0" applyFont="1" applyBorder="1" applyAlignment="1">
      <alignment horizontal="left" vertical="center"/>
    </xf>
    <xf numFmtId="0" fontId="18" fillId="0" borderId="21" xfId="0" applyFont="1" applyBorder="1" applyAlignment="1">
      <alignment horizontal="center"/>
    </xf>
    <xf numFmtId="20" fontId="1" fillId="0" borderId="32" xfId="0" applyNumberFormat="1" applyFont="1" applyBorder="1" applyAlignment="1">
      <alignment horizontal="center" vertical="center"/>
    </xf>
    <xf numFmtId="0" fontId="10" fillId="0" borderId="33" xfId="0" applyFont="1" applyBorder="1"/>
    <xf numFmtId="0" fontId="10" fillId="0" borderId="34" xfId="0" applyFont="1" applyBorder="1"/>
    <xf numFmtId="0" fontId="10" fillId="0" borderId="14" xfId="0" applyFont="1" applyBorder="1"/>
    <xf numFmtId="0" fontId="12" fillId="4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left" vertical="center" shrinkToFit="1"/>
    </xf>
    <xf numFmtId="0" fontId="10" fillId="0" borderId="31" xfId="0" applyFont="1" applyBorder="1"/>
    <xf numFmtId="0" fontId="13" fillId="3" borderId="9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25" xfId="0" applyFont="1" applyBorder="1"/>
    <xf numFmtId="0" fontId="10" fillId="0" borderId="20" xfId="0" applyFont="1" applyBorder="1"/>
    <xf numFmtId="0" fontId="12" fillId="0" borderId="2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/>
    </xf>
    <xf numFmtId="0" fontId="12" fillId="0" borderId="32" xfId="0" applyFont="1" applyBorder="1" applyAlignment="1">
      <alignment horizontal="center" vertical="center"/>
    </xf>
    <xf numFmtId="0" fontId="19" fillId="0" borderId="30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left" vertical="center"/>
    </xf>
    <xf numFmtId="0" fontId="10" fillId="0" borderId="28" xfId="0" applyFont="1" applyBorder="1"/>
    <xf numFmtId="0" fontId="19" fillId="0" borderId="21" xfId="0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2" fillId="4" borderId="9" xfId="0" applyFont="1" applyFill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CEF5A2.80C2A4F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53</xdr:row>
      <xdr:rowOff>0</xdr:rowOff>
    </xdr:from>
    <xdr:to>
      <xdr:col>55</xdr:col>
      <xdr:colOff>0</xdr:colOff>
      <xdr:row>56</xdr:row>
      <xdr:rowOff>0</xdr:rowOff>
    </xdr:to>
    <xdr:pic>
      <xdr:nvPicPr>
        <xdr:cNvPr id="3" name="image0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685800"/>
        </a:xfrm>
        <a:prstGeom prst="rect">
          <a:avLst/>
        </a:prstGeom>
        <a:noFill/>
      </xdr:spPr>
    </xdr:pic>
    <xdr:clientData fLocksWithSheet="0"/>
  </xdr:twoCellAnchor>
  <xdr:twoCellAnchor>
    <xdr:from>
      <xdr:col>41</xdr:col>
      <xdr:colOff>28575</xdr:colOff>
      <xdr:row>0</xdr:row>
      <xdr:rowOff>0</xdr:rowOff>
    </xdr:from>
    <xdr:to>
      <xdr:col>55</xdr:col>
      <xdr:colOff>66675</xdr:colOff>
      <xdr:row>9</xdr:row>
      <xdr:rowOff>47625</xdr:rowOff>
    </xdr:to>
    <xdr:pic>
      <xdr:nvPicPr>
        <xdr:cNvPr id="5" name="Grafik 1" descr="cid:image001.png@01CEF5A2.80C2A4F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0"/>
          <a:ext cx="16383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06"/>
  <sheetViews>
    <sheetView showGridLines="0" tabSelected="1" workbookViewId="0">
      <selection activeCell="AS12" sqref="AS12"/>
    </sheetView>
  </sheetViews>
  <sheetFormatPr baseColWidth="10" defaultColWidth="17.28515625" defaultRowHeight="15" customHeight="1" x14ac:dyDescent="0.2"/>
  <cols>
    <col min="1" max="57" width="1.7109375" customWidth="1"/>
    <col min="58" max="58" width="2.28515625" customWidth="1"/>
    <col min="59" max="59" width="1.7109375" customWidth="1"/>
    <col min="60" max="60" width="2.7109375" customWidth="1"/>
    <col min="61" max="64" width="1.7109375" customWidth="1"/>
    <col min="65" max="65" width="20" customWidth="1"/>
    <col min="66" max="68" width="2.28515625" customWidth="1"/>
    <col min="69" max="69" width="1.42578125" customWidth="1"/>
    <col min="70" max="70" width="2.28515625" customWidth="1"/>
    <col min="71" max="71" width="2.42578125" customWidth="1"/>
    <col min="72" max="81" width="1.7109375" customWidth="1"/>
  </cols>
  <sheetData>
    <row r="1" spans="1:81" ht="7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</row>
    <row r="2" spans="1:81" ht="33" customHeight="1" x14ac:dyDescent="0.2">
      <c r="A2" s="96" t="s">
        <v>53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1"/>
      <c r="AR2" s="1"/>
      <c r="AS2" s="1"/>
      <c r="AT2" s="4"/>
      <c r="AU2" s="5"/>
      <c r="AV2" s="5"/>
      <c r="AW2" s="5"/>
      <c r="AX2" s="5"/>
      <c r="AY2" s="5"/>
      <c r="AZ2" s="5"/>
      <c r="BA2" s="5"/>
      <c r="BB2" s="5"/>
      <c r="BC2" s="6"/>
      <c r="BD2" s="2"/>
      <c r="BE2" s="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</row>
    <row r="3" spans="1:81" ht="27" customHeight="1" x14ac:dyDescent="0.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1"/>
      <c r="AR3" s="1"/>
      <c r="AS3" s="1"/>
      <c r="AT3" s="7"/>
      <c r="AU3" s="2"/>
      <c r="AV3" s="2"/>
      <c r="AW3" s="2"/>
      <c r="AX3" s="2"/>
      <c r="AY3" s="2"/>
      <c r="AZ3" s="2"/>
      <c r="BA3" s="2"/>
      <c r="BB3" s="2"/>
      <c r="BC3" s="8"/>
      <c r="BD3" s="2"/>
      <c r="BE3" s="9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</row>
    <row r="4" spans="1:81" ht="15" customHeight="1" x14ac:dyDescent="0.2">
      <c r="A4" s="95" t="s">
        <v>60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1"/>
      <c r="AR4" s="1"/>
      <c r="AS4" s="1"/>
      <c r="AT4" s="7"/>
      <c r="AU4" s="2"/>
      <c r="AV4" s="2"/>
      <c r="AW4" s="2"/>
      <c r="AX4" s="2"/>
      <c r="AY4" s="2"/>
      <c r="AZ4" s="2"/>
      <c r="BA4" s="2"/>
      <c r="BB4" s="2"/>
      <c r="BC4" s="8"/>
      <c r="BD4" s="2"/>
      <c r="BE4" s="11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</row>
    <row r="5" spans="1:81" ht="6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"/>
      <c r="AR5" s="1"/>
      <c r="AS5" s="1"/>
      <c r="AT5" s="7"/>
      <c r="AU5" s="2"/>
      <c r="AV5" s="2"/>
      <c r="AW5" s="2"/>
      <c r="AX5" s="2"/>
      <c r="AY5" s="2"/>
      <c r="AZ5" s="2"/>
      <c r="BA5" s="2"/>
      <c r="BB5" s="2"/>
      <c r="BC5" s="8"/>
      <c r="BD5" s="2"/>
      <c r="BE5" s="11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</row>
    <row r="6" spans="1:81" ht="1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3" t="s">
        <v>0</v>
      </c>
      <c r="M6" s="97" t="s">
        <v>57</v>
      </c>
      <c r="N6" s="63"/>
      <c r="O6" s="63"/>
      <c r="P6" s="63"/>
      <c r="Q6" s="63"/>
      <c r="R6" s="63"/>
      <c r="S6" s="63"/>
      <c r="T6" s="63"/>
      <c r="U6" s="11" t="s">
        <v>1</v>
      </c>
      <c r="V6" s="11"/>
      <c r="W6" s="11"/>
      <c r="X6" s="11"/>
      <c r="Y6" s="98">
        <v>42367</v>
      </c>
      <c r="Z6" s="63"/>
      <c r="AA6" s="63"/>
      <c r="AB6" s="63"/>
      <c r="AC6" s="63"/>
      <c r="AD6" s="63"/>
      <c r="AE6" s="63"/>
      <c r="AF6" s="63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"/>
      <c r="AR6" s="1"/>
      <c r="AS6" s="1"/>
      <c r="AT6" s="7"/>
      <c r="AU6" s="2"/>
      <c r="AV6" s="2"/>
      <c r="AW6" s="2"/>
      <c r="AX6" s="2"/>
      <c r="AY6" s="2"/>
      <c r="AZ6" s="2"/>
      <c r="BA6" s="2"/>
      <c r="BB6" s="2"/>
      <c r="BC6" s="8"/>
      <c r="BD6" s="2"/>
      <c r="BE6" s="11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</row>
    <row r="7" spans="1:81" ht="6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"/>
      <c r="AR7" s="1"/>
      <c r="AS7" s="1"/>
      <c r="AT7" s="7"/>
      <c r="AU7" s="2"/>
      <c r="AV7" s="2"/>
      <c r="AW7" s="2"/>
      <c r="AX7" s="2"/>
      <c r="AY7" s="2"/>
      <c r="AZ7" s="2"/>
      <c r="BA7" s="2"/>
      <c r="BB7" s="2"/>
      <c r="BC7" s="8"/>
      <c r="BD7" s="2"/>
      <c r="BE7" s="11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</row>
    <row r="8" spans="1:81" ht="15" customHeight="1" x14ac:dyDescent="0.2">
      <c r="A8" s="11"/>
      <c r="B8" s="94" t="s">
        <v>54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11"/>
      <c r="AO8" s="11"/>
      <c r="AP8" s="11"/>
      <c r="AQ8" s="1"/>
      <c r="AR8" s="1"/>
      <c r="AS8" s="1"/>
      <c r="AT8" s="14"/>
      <c r="AU8" s="15"/>
      <c r="AV8" s="15"/>
      <c r="AW8" s="15"/>
      <c r="AX8" s="15"/>
      <c r="AY8" s="15"/>
      <c r="AZ8" s="15"/>
      <c r="BA8" s="15"/>
      <c r="BB8" s="15"/>
      <c r="BC8" s="16"/>
      <c r="BD8" s="2"/>
      <c r="BE8" s="11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</row>
    <row r="9" spans="1:81" ht="24.7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</row>
    <row r="10" spans="1:81" ht="15" customHeight="1" x14ac:dyDescent="0.25">
      <c r="A10" s="11"/>
      <c r="B10" s="11"/>
      <c r="C10" s="11"/>
      <c r="D10" s="11"/>
      <c r="E10" s="11"/>
      <c r="F10" s="11"/>
      <c r="G10" s="17" t="s">
        <v>2</v>
      </c>
      <c r="H10" s="86">
        <v>0.75</v>
      </c>
      <c r="I10" s="72"/>
      <c r="J10" s="72"/>
      <c r="K10" s="72"/>
      <c r="L10" s="72"/>
      <c r="M10" s="2" t="s">
        <v>3</v>
      </c>
      <c r="N10" s="11"/>
      <c r="O10" s="11"/>
      <c r="P10" s="11"/>
      <c r="Q10" s="11"/>
      <c r="R10" s="11"/>
      <c r="S10" s="11"/>
      <c r="T10" s="17" t="s">
        <v>4</v>
      </c>
      <c r="U10" s="87">
        <v>1</v>
      </c>
      <c r="V10" s="72"/>
      <c r="W10" s="18" t="s">
        <v>5</v>
      </c>
      <c r="X10" s="85">
        <v>8.3333333333333332E-3</v>
      </c>
      <c r="Y10" s="72"/>
      <c r="Z10" s="72"/>
      <c r="AA10" s="72"/>
      <c r="AB10" s="72"/>
      <c r="AC10" s="2" t="s">
        <v>6</v>
      </c>
      <c r="AD10" s="11"/>
      <c r="AE10" s="11"/>
      <c r="AF10" s="11"/>
      <c r="AG10" s="11"/>
      <c r="AH10" s="11"/>
      <c r="AI10" s="11"/>
      <c r="AJ10" s="11"/>
      <c r="AK10" s="17" t="s">
        <v>7</v>
      </c>
      <c r="AL10" s="85">
        <v>2.0833333333333333E-3</v>
      </c>
      <c r="AM10" s="72"/>
      <c r="AN10" s="72"/>
      <c r="AO10" s="72"/>
      <c r="AP10" s="72"/>
      <c r="AQ10" s="2" t="s">
        <v>6</v>
      </c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</row>
    <row r="11" spans="1:81" ht="51.75" customHeight="1" x14ac:dyDescent="0.2">
      <c r="A11" s="1"/>
      <c r="B11" s="1"/>
      <c r="C11" s="1"/>
      <c r="D11" s="1"/>
      <c r="E11" s="1"/>
      <c r="F11" s="1"/>
      <c r="G11" s="1"/>
      <c r="H11" s="1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2"/>
      <c r="BE11" s="2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</row>
    <row r="12" spans="1:81" ht="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2"/>
      <c r="BE12" s="2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</row>
    <row r="13" spans="1:81" ht="12" customHeight="1" x14ac:dyDescent="0.2">
      <c r="A13" s="1"/>
      <c r="B13" s="20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2"/>
      <c r="BE13" s="2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</row>
    <row r="14" spans="1:81" ht="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2"/>
      <c r="BE14" s="2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</row>
    <row r="15" spans="1:81" ht="15.75" customHeight="1" x14ac:dyDescent="0.25">
      <c r="A15" s="1"/>
      <c r="B15" s="82" t="s">
        <v>9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83"/>
      <c r="Z15" s="84"/>
      <c r="AA15" s="1"/>
      <c r="AB15" s="1"/>
      <c r="AC15" s="1"/>
      <c r="AD15" s="1"/>
      <c r="AE15" s="82" t="s">
        <v>10</v>
      </c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83"/>
      <c r="BC15" s="84"/>
      <c r="BD15" s="2"/>
      <c r="BE15" s="2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</row>
    <row r="16" spans="1:81" ht="15" customHeight="1" x14ac:dyDescent="0.2">
      <c r="A16" s="1"/>
      <c r="B16" s="62" t="s">
        <v>11</v>
      </c>
      <c r="C16" s="63"/>
      <c r="D16" s="79" t="s">
        <v>12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75"/>
      <c r="Z16" s="76"/>
      <c r="AA16" s="1"/>
      <c r="AB16" s="1"/>
      <c r="AC16" s="1"/>
      <c r="AD16" s="1"/>
      <c r="AE16" s="62" t="s">
        <v>11</v>
      </c>
      <c r="AF16" s="63"/>
      <c r="AG16" s="79" t="s">
        <v>15</v>
      </c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75"/>
      <c r="BC16" s="76"/>
      <c r="BD16" s="2"/>
      <c r="BE16" s="2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</row>
    <row r="17" spans="1:81" ht="15" customHeight="1" x14ac:dyDescent="0.2">
      <c r="A17" s="1"/>
      <c r="B17" s="62" t="s">
        <v>14</v>
      </c>
      <c r="C17" s="63"/>
      <c r="D17" s="79" t="s">
        <v>16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75"/>
      <c r="Z17" s="76"/>
      <c r="AA17" s="1"/>
      <c r="AB17" s="1"/>
      <c r="AC17" s="1"/>
      <c r="AD17" s="1"/>
      <c r="AE17" s="62" t="s">
        <v>14</v>
      </c>
      <c r="AF17" s="63"/>
      <c r="AG17" s="79" t="s">
        <v>13</v>
      </c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75"/>
      <c r="BC17" s="76"/>
      <c r="BD17" s="2"/>
      <c r="BE17" s="2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1:81" ht="15" customHeight="1" x14ac:dyDescent="0.2">
      <c r="A18" s="1"/>
      <c r="B18" s="62" t="s">
        <v>17</v>
      </c>
      <c r="C18" s="63"/>
      <c r="D18" s="79" t="s">
        <v>55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75"/>
      <c r="Z18" s="76"/>
      <c r="AA18" s="1"/>
      <c r="AB18" s="1"/>
      <c r="AC18" s="1"/>
      <c r="AD18" s="1"/>
      <c r="AE18" s="62" t="s">
        <v>17</v>
      </c>
      <c r="AF18" s="63"/>
      <c r="AG18" s="79" t="s">
        <v>56</v>
      </c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75"/>
      <c r="BC18" s="76"/>
      <c r="BD18" s="2"/>
      <c r="BE18" s="2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1:81" ht="15.75" customHeight="1" x14ac:dyDescent="0.2">
      <c r="A19" s="1"/>
      <c r="B19" s="64" t="s">
        <v>18</v>
      </c>
      <c r="C19" s="65"/>
      <c r="D19" s="80" t="s">
        <v>58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91"/>
      <c r="Z19" s="92"/>
      <c r="AA19" s="1"/>
      <c r="AB19" s="1"/>
      <c r="AC19" s="1"/>
      <c r="AD19" s="1"/>
      <c r="AE19" s="64" t="s">
        <v>18</v>
      </c>
      <c r="AF19" s="65"/>
      <c r="AG19" s="80" t="s">
        <v>59</v>
      </c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91"/>
      <c r="BC19" s="92"/>
      <c r="BD19" s="2"/>
      <c r="BE19" s="2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1:81" ht="5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1:81" ht="12" customHeight="1" x14ac:dyDescent="0.2">
      <c r="A21" s="1"/>
      <c r="B21" s="20" t="s">
        <v>19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1:81" ht="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1:81" ht="16.5" customHeight="1" x14ac:dyDescent="0.2">
      <c r="A23" s="21"/>
      <c r="B23" s="68" t="s">
        <v>20</v>
      </c>
      <c r="C23" s="61"/>
      <c r="D23" s="59"/>
      <c r="E23" s="60"/>
      <c r="F23" s="61"/>
      <c r="G23" s="59" t="s">
        <v>21</v>
      </c>
      <c r="H23" s="60"/>
      <c r="I23" s="61"/>
      <c r="J23" s="59" t="s">
        <v>22</v>
      </c>
      <c r="K23" s="60"/>
      <c r="L23" s="60"/>
      <c r="M23" s="60"/>
      <c r="N23" s="61"/>
      <c r="O23" s="59" t="s">
        <v>23</v>
      </c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8" t="s">
        <v>24</v>
      </c>
      <c r="AX23" s="60"/>
      <c r="AY23" s="60"/>
      <c r="AZ23" s="60"/>
      <c r="BA23" s="60"/>
      <c r="BB23" s="90"/>
      <c r="BC23" s="84"/>
      <c r="BD23" s="21"/>
      <c r="BE23" s="21"/>
      <c r="BF23" s="119" t="s">
        <v>25</v>
      </c>
      <c r="BG23" s="63"/>
      <c r="BH23" s="63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</row>
    <row r="24" spans="1:81" ht="18" customHeight="1" x14ac:dyDescent="0.2">
      <c r="A24" s="21"/>
      <c r="B24" s="69">
        <v>1</v>
      </c>
      <c r="C24" s="70"/>
      <c r="D24" s="78"/>
      <c r="E24" s="72"/>
      <c r="F24" s="70"/>
      <c r="G24" s="78" t="s">
        <v>26</v>
      </c>
      <c r="H24" s="72"/>
      <c r="I24" s="70"/>
      <c r="J24" s="93">
        <f>$H$10</f>
        <v>0.75</v>
      </c>
      <c r="K24" s="72"/>
      <c r="L24" s="72"/>
      <c r="M24" s="72"/>
      <c r="N24" s="70"/>
      <c r="O24" s="71" t="str">
        <f>D16</f>
        <v>A1</v>
      </c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23" t="s">
        <v>27</v>
      </c>
      <c r="AF24" s="99" t="str">
        <f>D19</f>
        <v>zweitb. Gruppendritter</v>
      </c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0"/>
      <c r="AW24" s="101"/>
      <c r="AX24" s="72"/>
      <c r="AY24" s="23" t="s">
        <v>28</v>
      </c>
      <c r="AZ24" s="88"/>
      <c r="BA24" s="70"/>
      <c r="BB24" s="78"/>
      <c r="BC24" s="121"/>
      <c r="BD24" s="21"/>
      <c r="BE24" s="21"/>
      <c r="BF24" s="24" t="str">
        <f t="shared" ref="BF24:BF35" si="0">IF(ISBLANK(AW24),"0",IF(AW24&gt;AZ24,3,IF(AW24=AZ24,1,0)))</f>
        <v>0</v>
      </c>
      <c r="BG24" s="24" t="s">
        <v>28</v>
      </c>
      <c r="BH24" s="24" t="str">
        <f t="shared" ref="BH24:BH35" si="1">IF(ISBLANK(AZ24),"0",IF(AZ24&gt;AW24,3,IF(AZ24=AW24,1,0)))</f>
        <v>0</v>
      </c>
      <c r="BI24" s="22"/>
      <c r="BJ24" s="22"/>
      <c r="BK24" s="22"/>
      <c r="BL24" s="22"/>
      <c r="BM24" s="25" t="str">
        <f>$D$16</f>
        <v>A1</v>
      </c>
      <c r="BN24" s="24">
        <f>COUNT($AW$24,$AZ$28,$AZ$32)</f>
        <v>0</v>
      </c>
      <c r="BO24" s="26">
        <f>SUM($BF$24+$BH$28+$BH$32)</f>
        <v>0</v>
      </c>
      <c r="BP24" s="26">
        <f>SUM($AW$24+$AZ$28+$AZ$32)</f>
        <v>0</v>
      </c>
      <c r="BQ24" s="27" t="s">
        <v>28</v>
      </c>
      <c r="BR24" s="26">
        <f>SUM($AZ$24+$AW$28+$AW$32)</f>
        <v>0</v>
      </c>
      <c r="BS24" s="28">
        <f t="shared" ref="BS24:BS27" si="2">SUM(BP24-BR24)</f>
        <v>0</v>
      </c>
      <c r="BT24" s="22"/>
      <c r="BU24" s="22"/>
      <c r="BV24" s="22"/>
      <c r="BW24" s="22"/>
      <c r="BX24" s="22"/>
      <c r="BY24" s="22"/>
      <c r="BZ24" s="22"/>
      <c r="CA24" s="22"/>
      <c r="CB24" s="22"/>
      <c r="CC24" s="22"/>
    </row>
    <row r="25" spans="1:81" ht="18" customHeight="1" x14ac:dyDescent="0.2">
      <c r="A25" s="21"/>
      <c r="B25" s="66">
        <v>2</v>
      </c>
      <c r="C25" s="67"/>
      <c r="D25" s="77"/>
      <c r="E25" s="74"/>
      <c r="F25" s="67"/>
      <c r="G25" s="77" t="s">
        <v>26</v>
      </c>
      <c r="H25" s="74"/>
      <c r="I25" s="67"/>
      <c r="J25" s="81">
        <f t="shared" ref="J25:J35" si="3">J24+$U$10*$X$10+$AL$10</f>
        <v>0.76041666666666663</v>
      </c>
      <c r="K25" s="74"/>
      <c r="L25" s="74"/>
      <c r="M25" s="74"/>
      <c r="N25" s="67"/>
      <c r="O25" s="73" t="str">
        <f>D18</f>
        <v>C1</v>
      </c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29" t="s">
        <v>27</v>
      </c>
      <c r="AF25" s="100" t="str">
        <f>D17</f>
        <v>B2</v>
      </c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67"/>
      <c r="AW25" s="122"/>
      <c r="AX25" s="74"/>
      <c r="AY25" s="29" t="s">
        <v>28</v>
      </c>
      <c r="AZ25" s="89"/>
      <c r="BA25" s="67"/>
      <c r="BB25" s="77"/>
      <c r="BC25" s="120"/>
      <c r="BD25" s="21"/>
      <c r="BE25" s="21"/>
      <c r="BF25" s="24" t="str">
        <f t="shared" si="0"/>
        <v>0</v>
      </c>
      <c r="BG25" s="24" t="s">
        <v>28</v>
      </c>
      <c r="BH25" s="24" t="str">
        <f t="shared" si="1"/>
        <v>0</v>
      </c>
      <c r="BI25" s="22"/>
      <c r="BJ25" s="22"/>
      <c r="BK25" s="22"/>
      <c r="BL25" s="22"/>
      <c r="BM25" s="25" t="str">
        <f>$D$17</f>
        <v>B2</v>
      </c>
      <c r="BN25" s="24">
        <f>COUNT($AZ$25,$AW$28,$AW$33)</f>
        <v>0</v>
      </c>
      <c r="BO25" s="26">
        <f>SUM($BH$25+$BF$28+$BF$33)</f>
        <v>0</v>
      </c>
      <c r="BP25" s="26">
        <f>SUM($AZ$25+$AW$28+$AW$33)</f>
        <v>0</v>
      </c>
      <c r="BQ25" s="27" t="s">
        <v>28</v>
      </c>
      <c r="BR25" s="26">
        <f>SUM($AW$25+$AZ$28+$AZ$33)</f>
        <v>0</v>
      </c>
      <c r="BS25" s="28">
        <f t="shared" si="2"/>
        <v>0</v>
      </c>
      <c r="BT25" s="22"/>
      <c r="BU25" s="22"/>
      <c r="BV25" s="22"/>
      <c r="BW25" s="22"/>
      <c r="BX25" s="22"/>
      <c r="BY25" s="22"/>
      <c r="BZ25" s="22"/>
      <c r="CA25" s="22"/>
      <c r="CB25" s="22"/>
      <c r="CC25" s="22"/>
    </row>
    <row r="26" spans="1:81" ht="18" customHeight="1" x14ac:dyDescent="0.2">
      <c r="A26" s="21"/>
      <c r="B26" s="69">
        <v>3</v>
      </c>
      <c r="C26" s="70"/>
      <c r="D26" s="78"/>
      <c r="E26" s="72"/>
      <c r="F26" s="70"/>
      <c r="G26" s="78" t="s">
        <v>29</v>
      </c>
      <c r="H26" s="72"/>
      <c r="I26" s="70"/>
      <c r="J26" s="93">
        <f t="shared" si="3"/>
        <v>0.77083333333333326</v>
      </c>
      <c r="K26" s="72"/>
      <c r="L26" s="72"/>
      <c r="M26" s="72"/>
      <c r="N26" s="70"/>
      <c r="O26" s="71" t="str">
        <f>AG16</f>
        <v>A2</v>
      </c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23" t="s">
        <v>27</v>
      </c>
      <c r="AF26" s="99" t="str">
        <f>AG19</f>
        <v>bester Gruppendritter</v>
      </c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0"/>
      <c r="AW26" s="101"/>
      <c r="AX26" s="72"/>
      <c r="AY26" s="23" t="s">
        <v>28</v>
      </c>
      <c r="AZ26" s="88"/>
      <c r="BA26" s="70"/>
      <c r="BB26" s="78"/>
      <c r="BC26" s="121"/>
      <c r="BD26" s="21"/>
      <c r="BE26" s="21"/>
      <c r="BF26" s="24" t="str">
        <f t="shared" si="0"/>
        <v>0</v>
      </c>
      <c r="BG26" s="24" t="s">
        <v>28</v>
      </c>
      <c r="BH26" s="24" t="str">
        <f t="shared" si="1"/>
        <v>0</v>
      </c>
      <c r="BI26" s="22"/>
      <c r="BJ26" s="22"/>
      <c r="BK26" s="22"/>
      <c r="BL26" s="22"/>
      <c r="BM26" s="25" t="str">
        <f>$D$18</f>
        <v>C1</v>
      </c>
      <c r="BN26" s="24">
        <f>COUNT($AW$25,$AZ$29,$AW$32)</f>
        <v>0</v>
      </c>
      <c r="BO26" s="26">
        <f>SUM($BF$25+$BH$29+$BF$32)</f>
        <v>0</v>
      </c>
      <c r="BP26" s="26">
        <f>SUM($AW$25+$AZ$29+$AW$32)</f>
        <v>0</v>
      </c>
      <c r="BQ26" s="27" t="s">
        <v>28</v>
      </c>
      <c r="BR26" s="26">
        <f>SUM($AZ$25+$AW$29+$AZ$32)</f>
        <v>0</v>
      </c>
      <c r="BS26" s="28">
        <f t="shared" si="2"/>
        <v>0</v>
      </c>
      <c r="BT26" s="22"/>
      <c r="BU26" s="22"/>
      <c r="BV26" s="22"/>
      <c r="BW26" s="22"/>
      <c r="BX26" s="22"/>
      <c r="BY26" s="22"/>
      <c r="BZ26" s="22"/>
      <c r="CA26" s="22"/>
      <c r="CB26" s="22"/>
      <c r="CC26" s="22"/>
    </row>
    <row r="27" spans="1:81" ht="18" customHeight="1" x14ac:dyDescent="0.2">
      <c r="A27" s="21"/>
      <c r="B27" s="66">
        <v>4</v>
      </c>
      <c r="C27" s="67"/>
      <c r="D27" s="77"/>
      <c r="E27" s="74"/>
      <c r="F27" s="67"/>
      <c r="G27" s="77" t="s">
        <v>29</v>
      </c>
      <c r="H27" s="74"/>
      <c r="I27" s="67"/>
      <c r="J27" s="81">
        <f t="shared" si="3"/>
        <v>0.78124999999999989</v>
      </c>
      <c r="K27" s="74"/>
      <c r="L27" s="74"/>
      <c r="M27" s="74"/>
      <c r="N27" s="67"/>
      <c r="O27" s="73" t="str">
        <f>AG18</f>
        <v>C2</v>
      </c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29" t="s">
        <v>27</v>
      </c>
      <c r="AF27" s="100" t="str">
        <f>AG17</f>
        <v>B1</v>
      </c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67"/>
      <c r="AW27" s="122"/>
      <c r="AX27" s="74"/>
      <c r="AY27" s="29" t="s">
        <v>28</v>
      </c>
      <c r="AZ27" s="89"/>
      <c r="BA27" s="67"/>
      <c r="BB27" s="77"/>
      <c r="BC27" s="120"/>
      <c r="BD27" s="21"/>
      <c r="BE27" s="21"/>
      <c r="BF27" s="24" t="str">
        <f t="shared" si="0"/>
        <v>0</v>
      </c>
      <c r="BG27" s="24" t="s">
        <v>28</v>
      </c>
      <c r="BH27" s="24" t="str">
        <f t="shared" si="1"/>
        <v>0</v>
      </c>
      <c r="BI27" s="22"/>
      <c r="BJ27" s="22"/>
      <c r="BK27" s="22"/>
      <c r="BL27" s="22"/>
      <c r="BM27" s="25" t="str">
        <f>$D$19</f>
        <v>zweitb. Gruppendritter</v>
      </c>
      <c r="BN27" s="24">
        <f>COUNT($AZ$24,$AW$29,$AZ$33)</f>
        <v>0</v>
      </c>
      <c r="BO27" s="26">
        <f>SUM($BH$24+$BF$29+$BH$33)</f>
        <v>0</v>
      </c>
      <c r="BP27" s="26">
        <f>SUM($AZ$24+$AW$29+$AZ$33)</f>
        <v>0</v>
      </c>
      <c r="BQ27" s="27" t="s">
        <v>28</v>
      </c>
      <c r="BR27" s="26">
        <f>SUM($AW$24+$AZ$29+$AW$33)</f>
        <v>0</v>
      </c>
      <c r="BS27" s="28">
        <f t="shared" si="2"/>
        <v>0</v>
      </c>
      <c r="BT27" s="22"/>
      <c r="BU27" s="22"/>
      <c r="BV27" s="22"/>
      <c r="BW27" s="22"/>
      <c r="BX27" s="22"/>
      <c r="BY27" s="22"/>
      <c r="BZ27" s="22"/>
      <c r="CA27" s="22"/>
      <c r="CB27" s="22"/>
      <c r="CC27" s="22"/>
    </row>
    <row r="28" spans="1:81" ht="18" customHeight="1" x14ac:dyDescent="0.2">
      <c r="A28" s="21"/>
      <c r="B28" s="69">
        <v>5</v>
      </c>
      <c r="C28" s="70"/>
      <c r="D28" s="78"/>
      <c r="E28" s="72"/>
      <c r="F28" s="70"/>
      <c r="G28" s="78" t="s">
        <v>26</v>
      </c>
      <c r="H28" s="72"/>
      <c r="I28" s="70"/>
      <c r="J28" s="93">
        <f t="shared" si="3"/>
        <v>0.79166666666666652</v>
      </c>
      <c r="K28" s="72"/>
      <c r="L28" s="72"/>
      <c r="M28" s="72"/>
      <c r="N28" s="70"/>
      <c r="O28" s="71" t="str">
        <f>D17</f>
        <v>B2</v>
      </c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23" t="s">
        <v>27</v>
      </c>
      <c r="AF28" s="99" t="str">
        <f>D16</f>
        <v>A1</v>
      </c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0"/>
      <c r="AW28" s="101"/>
      <c r="AX28" s="72"/>
      <c r="AY28" s="23" t="s">
        <v>28</v>
      </c>
      <c r="AZ28" s="88"/>
      <c r="BA28" s="70"/>
      <c r="BB28" s="78"/>
      <c r="BC28" s="121"/>
      <c r="BD28" s="21"/>
      <c r="BE28" s="21"/>
      <c r="BF28" s="24" t="str">
        <f t="shared" si="0"/>
        <v>0</v>
      </c>
      <c r="BG28" s="24" t="s">
        <v>28</v>
      </c>
      <c r="BH28" s="24" t="str">
        <f t="shared" si="1"/>
        <v>0</v>
      </c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30"/>
      <c r="BT28" s="22"/>
      <c r="BU28" s="22"/>
      <c r="BV28" s="22"/>
      <c r="BW28" s="22"/>
      <c r="BX28" s="22"/>
      <c r="BY28" s="22"/>
      <c r="BZ28" s="22"/>
      <c r="CA28" s="22"/>
      <c r="CB28" s="22"/>
      <c r="CC28" s="22"/>
    </row>
    <row r="29" spans="1:81" ht="18" customHeight="1" x14ac:dyDescent="0.2">
      <c r="A29" s="21"/>
      <c r="B29" s="66">
        <v>6</v>
      </c>
      <c r="C29" s="67"/>
      <c r="D29" s="77"/>
      <c r="E29" s="74"/>
      <c r="F29" s="67"/>
      <c r="G29" s="77" t="s">
        <v>26</v>
      </c>
      <c r="H29" s="74"/>
      <c r="I29" s="67"/>
      <c r="J29" s="81">
        <f t="shared" si="3"/>
        <v>0.80208333333333315</v>
      </c>
      <c r="K29" s="74"/>
      <c r="L29" s="74"/>
      <c r="M29" s="74"/>
      <c r="N29" s="67"/>
      <c r="O29" s="73" t="str">
        <f>D19</f>
        <v>zweitb. Gruppendritter</v>
      </c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29" t="s">
        <v>27</v>
      </c>
      <c r="AF29" s="100" t="str">
        <f>D18</f>
        <v>C1</v>
      </c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67"/>
      <c r="AW29" s="122"/>
      <c r="AX29" s="74"/>
      <c r="AY29" s="29" t="s">
        <v>28</v>
      </c>
      <c r="AZ29" s="89"/>
      <c r="BA29" s="67"/>
      <c r="BB29" s="77"/>
      <c r="BC29" s="120"/>
      <c r="BD29" s="21"/>
      <c r="BE29" s="21"/>
      <c r="BF29" s="24" t="str">
        <f t="shared" si="0"/>
        <v>0</v>
      </c>
      <c r="BG29" s="24" t="s">
        <v>28</v>
      </c>
      <c r="BH29" s="24" t="str">
        <f t="shared" si="1"/>
        <v>0</v>
      </c>
      <c r="BI29" s="22"/>
      <c r="BJ29" s="22"/>
      <c r="BK29" s="3"/>
      <c r="BL29" s="3"/>
      <c r="BM29" s="25" t="str">
        <f>$AG$16</f>
        <v>A2</v>
      </c>
      <c r="BN29" s="24">
        <f>COUNT($AW$26,$AZ$30,$AZ$34)</f>
        <v>0</v>
      </c>
      <c r="BO29" s="26">
        <f>SUM($BF$26+$BH$30+$BH$34)</f>
        <v>0</v>
      </c>
      <c r="BP29" s="26">
        <f>SUM($AW$26+$AZ$30+$AZ$34)</f>
        <v>0</v>
      </c>
      <c r="BQ29" s="27" t="s">
        <v>28</v>
      </c>
      <c r="BR29" s="26">
        <f>SUM($AZ$26+$AW$30+$AW$34)</f>
        <v>0</v>
      </c>
      <c r="BS29" s="28">
        <f t="shared" ref="BS29:BS32" si="4">SUM(BP29-BR29)</f>
        <v>0</v>
      </c>
      <c r="BT29" s="22"/>
      <c r="BU29" s="22"/>
      <c r="BV29" s="22"/>
      <c r="BW29" s="22"/>
      <c r="BX29" s="22"/>
      <c r="BY29" s="22"/>
      <c r="BZ29" s="22"/>
      <c r="CA29" s="22"/>
      <c r="CB29" s="22"/>
      <c r="CC29" s="22"/>
    </row>
    <row r="30" spans="1:81" ht="18" customHeight="1" x14ac:dyDescent="0.2">
      <c r="A30" s="21"/>
      <c r="B30" s="69">
        <v>7</v>
      </c>
      <c r="C30" s="70"/>
      <c r="D30" s="78"/>
      <c r="E30" s="72"/>
      <c r="F30" s="70"/>
      <c r="G30" s="78" t="s">
        <v>29</v>
      </c>
      <c r="H30" s="72"/>
      <c r="I30" s="70"/>
      <c r="J30" s="93">
        <f t="shared" si="3"/>
        <v>0.81249999999999978</v>
      </c>
      <c r="K30" s="72"/>
      <c r="L30" s="72"/>
      <c r="M30" s="72"/>
      <c r="N30" s="70"/>
      <c r="O30" s="71" t="str">
        <f>AG17</f>
        <v>B1</v>
      </c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23" t="s">
        <v>27</v>
      </c>
      <c r="AF30" s="99" t="str">
        <f>AG16</f>
        <v>A2</v>
      </c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0"/>
      <c r="AW30" s="101"/>
      <c r="AX30" s="72"/>
      <c r="AY30" s="23" t="s">
        <v>28</v>
      </c>
      <c r="AZ30" s="88"/>
      <c r="BA30" s="70"/>
      <c r="BB30" s="78"/>
      <c r="BC30" s="121"/>
      <c r="BD30" s="21"/>
      <c r="BE30" s="21"/>
      <c r="BF30" s="24" t="str">
        <f t="shared" si="0"/>
        <v>0</v>
      </c>
      <c r="BG30" s="24" t="s">
        <v>28</v>
      </c>
      <c r="BH30" s="24" t="str">
        <f t="shared" si="1"/>
        <v>0</v>
      </c>
      <c r="BI30" s="22"/>
      <c r="BJ30" s="22"/>
      <c r="BK30" s="31"/>
      <c r="BL30" s="31"/>
      <c r="BM30" s="25" t="str">
        <f>$AG$17</f>
        <v>B1</v>
      </c>
      <c r="BN30" s="24">
        <f>COUNT($AZ$27,$AW$30,$AW$35)</f>
        <v>0</v>
      </c>
      <c r="BO30" s="26">
        <f>SUM($BH$27+$BF$30+$BF$35)</f>
        <v>0</v>
      </c>
      <c r="BP30" s="26">
        <f>SUM($AZ$27+$AW$30+$AW$35)</f>
        <v>0</v>
      </c>
      <c r="BQ30" s="27" t="s">
        <v>28</v>
      </c>
      <c r="BR30" s="26">
        <f>SUM($AW$27+$AZ$30+$AZ$35)</f>
        <v>0</v>
      </c>
      <c r="BS30" s="28">
        <f t="shared" si="4"/>
        <v>0</v>
      </c>
      <c r="BT30" s="32"/>
      <c r="BU30" s="32"/>
      <c r="BV30" s="32"/>
      <c r="BW30" s="32"/>
      <c r="BX30" s="32"/>
      <c r="BY30" s="32"/>
      <c r="BZ30" s="32"/>
      <c r="CA30" s="32"/>
      <c r="CB30" s="32"/>
      <c r="CC30" s="32"/>
    </row>
    <row r="31" spans="1:81" ht="18" customHeight="1" x14ac:dyDescent="0.2">
      <c r="A31" s="21"/>
      <c r="B31" s="66">
        <v>8</v>
      </c>
      <c r="C31" s="67"/>
      <c r="D31" s="77"/>
      <c r="E31" s="74"/>
      <c r="F31" s="67"/>
      <c r="G31" s="77" t="s">
        <v>29</v>
      </c>
      <c r="H31" s="74"/>
      <c r="I31" s="67"/>
      <c r="J31" s="81">
        <f t="shared" si="3"/>
        <v>0.82291666666666641</v>
      </c>
      <c r="K31" s="74"/>
      <c r="L31" s="74"/>
      <c r="M31" s="74"/>
      <c r="N31" s="67"/>
      <c r="O31" s="73" t="str">
        <f>AG19</f>
        <v>bester Gruppendritter</v>
      </c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29" t="s">
        <v>27</v>
      </c>
      <c r="AF31" s="100" t="str">
        <f>AG18</f>
        <v>C2</v>
      </c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67"/>
      <c r="AW31" s="122"/>
      <c r="AX31" s="74"/>
      <c r="AY31" s="29" t="s">
        <v>28</v>
      </c>
      <c r="AZ31" s="89"/>
      <c r="BA31" s="67"/>
      <c r="BB31" s="77"/>
      <c r="BC31" s="120"/>
      <c r="BD31" s="21"/>
      <c r="BE31" s="21"/>
      <c r="BF31" s="24" t="str">
        <f t="shared" si="0"/>
        <v>0</v>
      </c>
      <c r="BG31" s="24" t="s">
        <v>28</v>
      </c>
      <c r="BH31" s="24" t="str">
        <f t="shared" si="1"/>
        <v>0</v>
      </c>
      <c r="BI31" s="22"/>
      <c r="BJ31" s="22"/>
      <c r="BK31" s="31"/>
      <c r="BL31" s="31"/>
      <c r="BM31" s="25" t="str">
        <f>$AG$18</f>
        <v>C2</v>
      </c>
      <c r="BN31" s="24">
        <f>COUNT($AW$27,$AZ$31,$AW$34)</f>
        <v>0</v>
      </c>
      <c r="BO31" s="26">
        <f>SUM($BF$27+$BH$31+$BF$34)</f>
        <v>0</v>
      </c>
      <c r="BP31" s="26">
        <f>SUM($AW$27+$AZ$31+$AW$34)</f>
        <v>0</v>
      </c>
      <c r="BQ31" s="27" t="s">
        <v>28</v>
      </c>
      <c r="BR31" s="26">
        <f>SUM($AZ$27+$AW$31+$AZ$34)</f>
        <v>0</v>
      </c>
      <c r="BS31" s="28">
        <f t="shared" si="4"/>
        <v>0</v>
      </c>
      <c r="BT31" s="32"/>
      <c r="BU31" s="32"/>
      <c r="BV31" s="32"/>
      <c r="BW31" s="32"/>
      <c r="BX31" s="32"/>
      <c r="BY31" s="32"/>
      <c r="BZ31" s="32"/>
      <c r="CA31" s="32"/>
      <c r="CB31" s="32"/>
      <c r="CC31" s="32"/>
    </row>
    <row r="32" spans="1:81" ht="18" customHeight="1" x14ac:dyDescent="0.2">
      <c r="A32" s="21"/>
      <c r="B32" s="69">
        <v>9</v>
      </c>
      <c r="C32" s="70"/>
      <c r="D32" s="78"/>
      <c r="E32" s="72"/>
      <c r="F32" s="70"/>
      <c r="G32" s="78" t="s">
        <v>26</v>
      </c>
      <c r="H32" s="72"/>
      <c r="I32" s="70"/>
      <c r="J32" s="93">
        <f t="shared" si="3"/>
        <v>0.83333333333333304</v>
      </c>
      <c r="K32" s="72"/>
      <c r="L32" s="72"/>
      <c r="M32" s="72"/>
      <c r="N32" s="70"/>
      <c r="O32" s="71" t="str">
        <f>D18</f>
        <v>C1</v>
      </c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23" t="s">
        <v>27</v>
      </c>
      <c r="AF32" s="99" t="str">
        <f>D16</f>
        <v>A1</v>
      </c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0"/>
      <c r="AW32" s="101"/>
      <c r="AX32" s="72"/>
      <c r="AY32" s="23" t="s">
        <v>28</v>
      </c>
      <c r="AZ32" s="88"/>
      <c r="BA32" s="70"/>
      <c r="BB32" s="78"/>
      <c r="BC32" s="121"/>
      <c r="BD32" s="21"/>
      <c r="BE32" s="21"/>
      <c r="BF32" s="24" t="str">
        <f t="shared" si="0"/>
        <v>0</v>
      </c>
      <c r="BG32" s="24" t="s">
        <v>28</v>
      </c>
      <c r="BH32" s="24" t="str">
        <f t="shared" si="1"/>
        <v>0</v>
      </c>
      <c r="BI32" s="22"/>
      <c r="BJ32" s="22"/>
      <c r="BK32" s="31"/>
      <c r="BL32" s="31"/>
      <c r="BM32" s="25" t="str">
        <f>$AG$19</f>
        <v>bester Gruppendritter</v>
      </c>
      <c r="BN32" s="24">
        <f>COUNT($AZ$26,$AW$31,$AZ$35)</f>
        <v>0</v>
      </c>
      <c r="BO32" s="26">
        <f>SUM($BH$26+$BF$31+$BH$35)</f>
        <v>0</v>
      </c>
      <c r="BP32" s="26">
        <f>SUM($AZ$26+$AW$31+$AZ$35)</f>
        <v>0</v>
      </c>
      <c r="BQ32" s="27" t="s">
        <v>28</v>
      </c>
      <c r="BR32" s="26">
        <f>SUM($AW$26+$AZ$31+$AW$35)</f>
        <v>0</v>
      </c>
      <c r="BS32" s="28">
        <f t="shared" si="4"/>
        <v>0</v>
      </c>
      <c r="BT32" s="32"/>
      <c r="BU32" s="32"/>
      <c r="BV32" s="32"/>
      <c r="BW32" s="32"/>
      <c r="BX32" s="32"/>
      <c r="BY32" s="32"/>
      <c r="BZ32" s="32"/>
      <c r="CA32" s="32"/>
      <c r="CB32" s="32"/>
      <c r="CC32" s="32"/>
    </row>
    <row r="33" spans="1:81" ht="18" customHeight="1" x14ac:dyDescent="0.2">
      <c r="A33" s="21"/>
      <c r="B33" s="66">
        <v>10</v>
      </c>
      <c r="C33" s="67"/>
      <c r="D33" s="77"/>
      <c r="E33" s="74"/>
      <c r="F33" s="67"/>
      <c r="G33" s="77" t="s">
        <v>26</v>
      </c>
      <c r="H33" s="74"/>
      <c r="I33" s="67"/>
      <c r="J33" s="81">
        <f t="shared" si="3"/>
        <v>0.84374999999999967</v>
      </c>
      <c r="K33" s="74"/>
      <c r="L33" s="74"/>
      <c r="M33" s="74"/>
      <c r="N33" s="67"/>
      <c r="O33" s="73" t="str">
        <f>D17</f>
        <v>B2</v>
      </c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29" t="s">
        <v>27</v>
      </c>
      <c r="AF33" s="100" t="str">
        <f>D19</f>
        <v>zweitb. Gruppendritter</v>
      </c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67"/>
      <c r="AW33" s="122"/>
      <c r="AX33" s="74"/>
      <c r="AY33" s="29" t="s">
        <v>28</v>
      </c>
      <c r="AZ33" s="89"/>
      <c r="BA33" s="67"/>
      <c r="BB33" s="77"/>
      <c r="BC33" s="120"/>
      <c r="BD33" s="21"/>
      <c r="BE33" s="21"/>
      <c r="BF33" s="24" t="str">
        <f t="shared" si="0"/>
        <v>0</v>
      </c>
      <c r="BG33" s="24" t="s">
        <v>28</v>
      </c>
      <c r="BH33" s="24" t="str">
        <f t="shared" si="1"/>
        <v>0</v>
      </c>
      <c r="BI33" s="22"/>
      <c r="BJ33" s="22"/>
      <c r="BK33" s="31"/>
      <c r="BL33" s="31"/>
      <c r="BM33" s="22"/>
      <c r="BN33" s="22"/>
      <c r="BO33" s="22"/>
      <c r="BP33" s="22"/>
      <c r="BQ33" s="22"/>
      <c r="BR33" s="22"/>
      <c r="BS33" s="22"/>
      <c r="BT33" s="32"/>
      <c r="BU33" s="32"/>
      <c r="BV33" s="32"/>
      <c r="BW33" s="32"/>
      <c r="BX33" s="32"/>
      <c r="BY33" s="32"/>
      <c r="BZ33" s="32"/>
      <c r="CA33" s="32"/>
      <c r="CB33" s="32"/>
      <c r="CC33" s="32"/>
    </row>
    <row r="34" spans="1:81" ht="18" customHeight="1" x14ac:dyDescent="0.2">
      <c r="A34" s="21"/>
      <c r="B34" s="69">
        <v>11</v>
      </c>
      <c r="C34" s="70"/>
      <c r="D34" s="78"/>
      <c r="E34" s="72"/>
      <c r="F34" s="70"/>
      <c r="G34" s="78" t="s">
        <v>29</v>
      </c>
      <c r="H34" s="72"/>
      <c r="I34" s="70"/>
      <c r="J34" s="93">
        <f t="shared" si="3"/>
        <v>0.8541666666666663</v>
      </c>
      <c r="K34" s="72"/>
      <c r="L34" s="72"/>
      <c r="M34" s="72"/>
      <c r="N34" s="70"/>
      <c r="O34" s="71" t="str">
        <f>AG18</f>
        <v>C2</v>
      </c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23" t="s">
        <v>27</v>
      </c>
      <c r="AF34" s="99" t="str">
        <f>AG16</f>
        <v>A2</v>
      </c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0"/>
      <c r="AW34" s="101"/>
      <c r="AX34" s="72"/>
      <c r="AY34" s="23" t="s">
        <v>28</v>
      </c>
      <c r="AZ34" s="88"/>
      <c r="BA34" s="70"/>
      <c r="BB34" s="78"/>
      <c r="BC34" s="121"/>
      <c r="BD34" s="21"/>
      <c r="BE34" s="21"/>
      <c r="BF34" s="24" t="str">
        <f t="shared" si="0"/>
        <v>0</v>
      </c>
      <c r="BG34" s="24" t="s">
        <v>28</v>
      </c>
      <c r="BH34" s="24" t="str">
        <f t="shared" si="1"/>
        <v>0</v>
      </c>
      <c r="BI34" s="22"/>
      <c r="BJ34" s="22"/>
      <c r="BK34" s="31"/>
      <c r="BL34" s="31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</row>
    <row r="35" spans="1:81" ht="18" customHeight="1" x14ac:dyDescent="0.2">
      <c r="A35" s="21"/>
      <c r="B35" s="66">
        <v>12</v>
      </c>
      <c r="C35" s="67"/>
      <c r="D35" s="77"/>
      <c r="E35" s="74"/>
      <c r="F35" s="67"/>
      <c r="G35" s="77" t="s">
        <v>29</v>
      </c>
      <c r="H35" s="74"/>
      <c r="I35" s="67"/>
      <c r="J35" s="81">
        <f t="shared" si="3"/>
        <v>0.86458333333333293</v>
      </c>
      <c r="K35" s="74"/>
      <c r="L35" s="74"/>
      <c r="M35" s="74"/>
      <c r="N35" s="67"/>
      <c r="O35" s="73" t="str">
        <f>AG17</f>
        <v>B1</v>
      </c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29" t="s">
        <v>27</v>
      </c>
      <c r="AF35" s="100" t="str">
        <f>AG19</f>
        <v>bester Gruppendritter</v>
      </c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67"/>
      <c r="AW35" s="122"/>
      <c r="AX35" s="74"/>
      <c r="AY35" s="29" t="s">
        <v>28</v>
      </c>
      <c r="AZ35" s="89"/>
      <c r="BA35" s="67"/>
      <c r="BB35" s="77"/>
      <c r="BC35" s="120"/>
      <c r="BD35" s="21"/>
      <c r="BE35" s="21"/>
      <c r="BF35" s="24" t="str">
        <f t="shared" si="0"/>
        <v>0</v>
      </c>
      <c r="BG35" s="24" t="s">
        <v>28</v>
      </c>
      <c r="BH35" s="24" t="str">
        <f t="shared" si="1"/>
        <v>0</v>
      </c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</row>
    <row r="36" spans="1:81" s="51" customFormat="1" ht="18" customHeight="1" x14ac:dyDescent="0.2">
      <c r="A36" s="21"/>
      <c r="B36" s="52"/>
      <c r="C36" s="53"/>
      <c r="D36" s="52"/>
      <c r="E36" s="53"/>
      <c r="F36" s="53"/>
      <c r="G36" s="52"/>
      <c r="H36" s="53"/>
      <c r="I36" s="53"/>
      <c r="J36" s="54"/>
      <c r="K36" s="53"/>
      <c r="L36" s="53"/>
      <c r="M36" s="53"/>
      <c r="N36" s="53"/>
      <c r="O36" s="55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6"/>
      <c r="AF36" s="55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6"/>
      <c r="AX36" s="53"/>
      <c r="AY36" s="56"/>
      <c r="AZ36" s="56"/>
      <c r="BA36" s="53"/>
      <c r="BB36" s="52"/>
      <c r="BC36" s="53"/>
      <c r="BD36" s="21"/>
      <c r="BE36" s="21"/>
      <c r="BF36" s="26"/>
      <c r="BG36" s="26"/>
      <c r="BH36" s="26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</row>
    <row r="37" spans="1:81" s="51" customFormat="1" ht="18" customHeight="1" x14ac:dyDescent="0.2">
      <c r="A37" s="21"/>
      <c r="B37" s="52"/>
      <c r="C37" s="53"/>
      <c r="D37" s="52"/>
      <c r="E37" s="53"/>
      <c r="F37" s="53"/>
      <c r="G37" s="52"/>
      <c r="H37" s="53"/>
      <c r="I37" s="53"/>
      <c r="J37" s="54"/>
      <c r="K37" s="53"/>
      <c r="L37" s="53"/>
      <c r="M37" s="53"/>
      <c r="N37" s="53"/>
      <c r="O37" s="55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6"/>
      <c r="AF37" s="55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6"/>
      <c r="AX37" s="53"/>
      <c r="AY37" s="56"/>
      <c r="AZ37" s="56"/>
      <c r="BA37" s="53"/>
      <c r="BB37" s="52"/>
      <c r="BC37" s="53"/>
      <c r="BD37" s="21"/>
      <c r="BE37" s="21"/>
      <c r="BF37" s="26"/>
      <c r="BG37" s="26"/>
      <c r="BH37" s="26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</row>
    <row r="38" spans="1:81" s="51" customFormat="1" ht="18" customHeight="1" x14ac:dyDescent="0.2">
      <c r="A38" s="21"/>
      <c r="B38" s="52"/>
      <c r="C38" s="53"/>
      <c r="D38" s="52"/>
      <c r="E38" s="53"/>
      <c r="F38" s="53"/>
      <c r="G38" s="52"/>
      <c r="H38" s="53"/>
      <c r="I38" s="53"/>
      <c r="J38" s="54"/>
      <c r="K38" s="53"/>
      <c r="L38" s="53"/>
      <c r="M38" s="53"/>
      <c r="N38" s="53"/>
      <c r="O38" s="55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6"/>
      <c r="AF38" s="55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6"/>
      <c r="AX38" s="53"/>
      <c r="AY38" s="56"/>
      <c r="AZ38" s="56"/>
      <c r="BA38" s="53"/>
      <c r="BB38" s="52"/>
      <c r="BC38" s="53"/>
      <c r="BD38" s="21"/>
      <c r="BE38" s="21"/>
      <c r="BF38" s="26"/>
      <c r="BG38" s="26"/>
      <c r="BH38" s="26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</row>
    <row r="39" spans="1:81" s="51" customFormat="1" ht="18" customHeight="1" x14ac:dyDescent="0.2">
      <c r="A39" s="21"/>
      <c r="B39" s="52"/>
      <c r="C39" s="53"/>
      <c r="D39" s="52"/>
      <c r="E39" s="53"/>
      <c r="F39" s="53"/>
      <c r="G39" s="52"/>
      <c r="H39" s="53"/>
      <c r="I39" s="53"/>
      <c r="J39" s="54"/>
      <c r="K39" s="53"/>
      <c r="L39" s="53"/>
      <c r="M39" s="53"/>
      <c r="N39" s="53"/>
      <c r="O39" s="55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6"/>
      <c r="AF39" s="55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6"/>
      <c r="AX39" s="53"/>
      <c r="AY39" s="56"/>
      <c r="AZ39" s="56"/>
      <c r="BA39" s="53"/>
      <c r="BB39" s="52"/>
      <c r="BC39" s="53"/>
      <c r="BD39" s="21"/>
      <c r="BE39" s="21"/>
      <c r="BF39" s="26"/>
      <c r="BG39" s="26"/>
      <c r="BH39" s="26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</row>
    <row r="40" spans="1:81" s="51" customFormat="1" ht="2.25" customHeight="1" x14ac:dyDescent="0.2">
      <c r="A40" s="21"/>
      <c r="B40" s="52"/>
      <c r="C40" s="53"/>
      <c r="D40" s="52"/>
      <c r="E40" s="53"/>
      <c r="F40" s="53"/>
      <c r="G40" s="52"/>
      <c r="H40" s="53"/>
      <c r="I40" s="53"/>
      <c r="J40" s="54"/>
      <c r="K40" s="53"/>
      <c r="L40" s="53"/>
      <c r="M40" s="53"/>
      <c r="N40" s="53"/>
      <c r="O40" s="55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6"/>
      <c r="AF40" s="55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6"/>
      <c r="AX40" s="53"/>
      <c r="AY40" s="56"/>
      <c r="AZ40" s="56"/>
      <c r="BA40" s="53"/>
      <c r="BB40" s="52"/>
      <c r="BC40" s="53"/>
      <c r="BD40" s="21"/>
      <c r="BE40" s="21"/>
      <c r="BF40" s="26"/>
      <c r="BG40" s="26"/>
      <c r="BH40" s="26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</row>
    <row r="41" spans="1:81" s="51" customFormat="1" ht="18" hidden="1" customHeight="1" x14ac:dyDescent="0.2">
      <c r="A41" s="21"/>
      <c r="B41" s="52"/>
      <c r="C41" s="53"/>
      <c r="D41" s="52"/>
      <c r="E41" s="53"/>
      <c r="F41" s="53"/>
      <c r="G41" s="52"/>
      <c r="H41" s="53"/>
      <c r="I41" s="53"/>
      <c r="J41" s="54"/>
      <c r="K41" s="53"/>
      <c r="L41" s="53"/>
      <c r="M41" s="53"/>
      <c r="N41" s="53"/>
      <c r="O41" s="55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6"/>
      <c r="AF41" s="55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6"/>
      <c r="AX41" s="53"/>
      <c r="AY41" s="56"/>
      <c r="AZ41" s="56"/>
      <c r="BA41" s="53"/>
      <c r="BB41" s="52"/>
      <c r="BC41" s="53"/>
      <c r="BD41" s="21"/>
      <c r="BE41" s="21"/>
      <c r="BF41" s="26"/>
      <c r="BG41" s="26"/>
      <c r="BH41" s="26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</row>
    <row r="42" spans="1:81" s="51" customFormat="1" ht="18" customHeight="1" x14ac:dyDescent="0.2">
      <c r="A42" s="21"/>
      <c r="B42" s="52"/>
      <c r="C42" s="53"/>
      <c r="D42" s="52"/>
      <c r="E42" s="53"/>
      <c r="F42" s="53"/>
      <c r="G42" s="52"/>
      <c r="H42" s="53"/>
      <c r="I42" s="53"/>
      <c r="J42" s="54"/>
      <c r="K42" s="53"/>
      <c r="L42" s="53"/>
      <c r="M42" s="53"/>
      <c r="N42" s="53"/>
      <c r="O42" s="55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6"/>
      <c r="AF42" s="55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6"/>
      <c r="AX42" s="53"/>
      <c r="AY42" s="56"/>
      <c r="AZ42" s="56"/>
      <c r="BA42" s="53"/>
      <c r="BB42" s="52"/>
      <c r="BC42" s="53"/>
      <c r="BD42" s="21"/>
      <c r="BE42" s="21"/>
      <c r="BF42" s="26"/>
      <c r="BG42" s="26"/>
      <c r="BH42" s="26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</row>
    <row r="43" spans="1:81" s="51" customFormat="1" ht="18" customHeight="1" x14ac:dyDescent="0.2">
      <c r="A43" s="21"/>
      <c r="B43" s="52"/>
      <c r="C43" s="53"/>
      <c r="D43" s="52"/>
      <c r="E43" s="53"/>
      <c r="F43" s="53"/>
      <c r="G43" s="52"/>
      <c r="H43" s="53"/>
      <c r="I43" s="53"/>
      <c r="J43" s="54"/>
      <c r="K43" s="53"/>
      <c r="L43" s="53"/>
      <c r="M43" s="53"/>
      <c r="N43" s="53"/>
      <c r="O43" s="55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6"/>
      <c r="AF43" s="55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6"/>
      <c r="AX43" s="53"/>
      <c r="AY43" s="56"/>
      <c r="AZ43" s="56"/>
      <c r="BA43" s="53"/>
      <c r="BB43" s="52"/>
      <c r="BC43" s="53"/>
      <c r="BD43" s="21"/>
      <c r="BE43" s="21"/>
      <c r="BF43" s="26"/>
      <c r="BG43" s="26"/>
      <c r="BH43" s="26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</row>
    <row r="44" spans="1:81" s="51" customFormat="1" ht="18" customHeight="1" x14ac:dyDescent="0.2">
      <c r="A44" s="21"/>
      <c r="B44" s="52"/>
      <c r="C44" s="53"/>
      <c r="D44" s="52"/>
      <c r="E44" s="53"/>
      <c r="F44" s="53"/>
      <c r="G44" s="52"/>
      <c r="H44" s="53"/>
      <c r="I44" s="53"/>
      <c r="J44" s="54"/>
      <c r="K44" s="53"/>
      <c r="L44" s="53"/>
      <c r="M44" s="53"/>
      <c r="N44" s="53"/>
      <c r="O44" s="55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6"/>
      <c r="AF44" s="55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6"/>
      <c r="AX44" s="53"/>
      <c r="AY44" s="56"/>
      <c r="AZ44" s="56"/>
      <c r="BA44" s="53"/>
      <c r="BB44" s="52"/>
      <c r="BC44" s="53"/>
      <c r="BD44" s="21"/>
      <c r="BE44" s="21"/>
      <c r="BF44" s="26"/>
      <c r="BG44" s="26"/>
      <c r="BH44" s="26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</row>
    <row r="45" spans="1:81" s="51" customFormat="1" ht="4.5" customHeight="1" x14ac:dyDescent="0.2">
      <c r="A45" s="21"/>
      <c r="B45" s="52"/>
      <c r="C45" s="53"/>
      <c r="D45" s="52"/>
      <c r="E45" s="53"/>
      <c r="F45" s="53"/>
      <c r="G45" s="52"/>
      <c r="H45" s="53"/>
      <c r="I45" s="53"/>
      <c r="J45" s="54"/>
      <c r="K45" s="53"/>
      <c r="L45" s="53"/>
      <c r="M45" s="53"/>
      <c r="N45" s="53"/>
      <c r="O45" s="55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6"/>
      <c r="AF45" s="55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6"/>
      <c r="AX45" s="53"/>
      <c r="AY45" s="56"/>
      <c r="AZ45" s="56"/>
      <c r="BA45" s="53"/>
      <c r="BB45" s="52"/>
      <c r="BC45" s="53"/>
      <c r="BD45" s="21"/>
      <c r="BE45" s="21"/>
      <c r="BF45" s="26"/>
      <c r="BG45" s="26"/>
      <c r="BH45" s="26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</row>
    <row r="46" spans="1:81" s="51" customFormat="1" ht="18" hidden="1" customHeight="1" x14ac:dyDescent="0.2">
      <c r="A46" s="21"/>
      <c r="B46" s="52"/>
      <c r="C46" s="53"/>
      <c r="D46" s="52"/>
      <c r="E46" s="53"/>
      <c r="F46" s="53"/>
      <c r="G46" s="52"/>
      <c r="H46" s="53"/>
      <c r="I46" s="53"/>
      <c r="J46" s="54"/>
      <c r="K46" s="53"/>
      <c r="L46" s="53"/>
      <c r="M46" s="53"/>
      <c r="N46" s="53"/>
      <c r="O46" s="55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6"/>
      <c r="AF46" s="55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6"/>
      <c r="AX46" s="53"/>
      <c r="AY46" s="56"/>
      <c r="AZ46" s="56"/>
      <c r="BA46" s="53"/>
      <c r="BB46" s="52"/>
      <c r="BC46" s="53"/>
      <c r="BD46" s="21"/>
      <c r="BE46" s="21"/>
      <c r="BF46" s="26"/>
      <c r="BG46" s="26"/>
      <c r="BH46" s="26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</row>
    <row r="47" spans="1:81" ht="18" customHeight="1" x14ac:dyDescent="0.2">
      <c r="A47" s="2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21"/>
      <c r="BE47" s="21"/>
      <c r="BF47" s="24"/>
      <c r="BG47" s="24"/>
      <c r="BH47" s="24"/>
      <c r="BI47" s="22"/>
      <c r="BJ47" s="3"/>
      <c r="BK47" s="3"/>
      <c r="BL47" s="3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</row>
    <row r="48" spans="1:81" ht="18" customHeight="1" x14ac:dyDescent="0.2">
      <c r="A48" s="21"/>
      <c r="B48" s="20" t="s">
        <v>30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21"/>
      <c r="BE48" s="21"/>
      <c r="BF48" s="24"/>
      <c r="BG48" s="24"/>
      <c r="BH48" s="24"/>
      <c r="BI48" s="22"/>
      <c r="BJ48" s="22"/>
      <c r="BK48" s="31"/>
      <c r="BL48" s="31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</row>
    <row r="49" spans="1:81" ht="18" customHeight="1" x14ac:dyDescent="0.2">
      <c r="A49" s="2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21"/>
      <c r="BE49" s="21"/>
      <c r="BF49" s="24"/>
      <c r="BG49" s="24"/>
      <c r="BH49" s="24"/>
      <c r="BI49" s="22"/>
      <c r="BJ49" s="22"/>
      <c r="BK49" s="31"/>
      <c r="BL49" s="31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</row>
    <row r="50" spans="1:81" ht="18" customHeight="1" x14ac:dyDescent="0.2">
      <c r="A50" s="21"/>
      <c r="B50" s="1"/>
      <c r="C50" s="1"/>
      <c r="D50" s="1"/>
      <c r="E50" s="68" t="s">
        <v>9</v>
      </c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84"/>
      <c r="AE50" s="68" t="s">
        <v>31</v>
      </c>
      <c r="AF50" s="60"/>
      <c r="AG50" s="84"/>
      <c r="AH50" s="68" t="s">
        <v>32</v>
      </c>
      <c r="AI50" s="60"/>
      <c r="AJ50" s="84"/>
      <c r="AK50" s="68" t="s">
        <v>33</v>
      </c>
      <c r="AL50" s="60"/>
      <c r="AM50" s="60"/>
      <c r="AN50" s="60"/>
      <c r="AO50" s="84"/>
      <c r="AP50" s="68" t="s">
        <v>34</v>
      </c>
      <c r="AQ50" s="60"/>
      <c r="AR50" s="84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21"/>
      <c r="BE50" s="21"/>
      <c r="BF50" s="24"/>
      <c r="BG50" s="24"/>
      <c r="BH50" s="24"/>
      <c r="BI50" s="22"/>
      <c r="BJ50" s="22"/>
      <c r="BK50" s="31"/>
      <c r="BL50" s="31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</row>
    <row r="51" spans="1:81" ht="18" customHeight="1" x14ac:dyDescent="0.2">
      <c r="A51" s="21"/>
      <c r="B51" s="1"/>
      <c r="C51" s="1"/>
      <c r="D51" s="1"/>
      <c r="E51" s="69" t="s">
        <v>11</v>
      </c>
      <c r="F51" s="72"/>
      <c r="G51" s="113" t="str">
        <f>$BM$24</f>
        <v>A1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76"/>
      <c r="AE51" s="145">
        <f>$BN$24</f>
        <v>0</v>
      </c>
      <c r="AF51" s="105"/>
      <c r="AG51" s="132"/>
      <c r="AH51" s="145">
        <f>$BO$24</f>
        <v>0</v>
      </c>
      <c r="AI51" s="105"/>
      <c r="AJ51" s="132"/>
      <c r="AK51" s="142">
        <f>$BP$24</f>
        <v>0</v>
      </c>
      <c r="AL51" s="72"/>
      <c r="AM51" s="23" t="s">
        <v>28</v>
      </c>
      <c r="AN51" s="142">
        <f>$BR$24</f>
        <v>0</v>
      </c>
      <c r="AO51" s="72"/>
      <c r="AP51" s="146">
        <f>$BS$24</f>
        <v>0</v>
      </c>
      <c r="AQ51" s="105"/>
      <c r="AR51" s="132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21"/>
      <c r="BE51" s="21"/>
      <c r="BF51" s="24"/>
      <c r="BG51" s="24"/>
      <c r="BH51" s="24"/>
      <c r="BI51" s="22"/>
      <c r="BJ51" s="22"/>
      <c r="BK51" s="31"/>
      <c r="BL51" s="31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</row>
    <row r="52" spans="1:81" ht="18" customHeight="1" x14ac:dyDescent="0.2">
      <c r="A52" s="21"/>
      <c r="B52" s="1"/>
      <c r="C52" s="1"/>
      <c r="D52" s="1"/>
      <c r="E52" s="123" t="s">
        <v>14</v>
      </c>
      <c r="F52" s="103"/>
      <c r="G52" s="115" t="str">
        <f>$BM$25</f>
        <v>B2</v>
      </c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16"/>
      <c r="AE52" s="123">
        <f>$BN$25</f>
        <v>0</v>
      </c>
      <c r="AF52" s="103"/>
      <c r="AG52" s="116"/>
      <c r="AH52" s="123">
        <f>$BO$25</f>
        <v>0</v>
      </c>
      <c r="AI52" s="103"/>
      <c r="AJ52" s="116"/>
      <c r="AK52" s="136">
        <f>$BP$25</f>
        <v>0</v>
      </c>
      <c r="AL52" s="103"/>
      <c r="AM52" s="33" t="s">
        <v>28</v>
      </c>
      <c r="AN52" s="136">
        <f>$BR$25</f>
        <v>0</v>
      </c>
      <c r="AO52" s="103"/>
      <c r="AP52" s="135">
        <f>$BS$25</f>
        <v>0</v>
      </c>
      <c r="AQ52" s="103"/>
      <c r="AR52" s="116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21"/>
      <c r="BE52" s="21"/>
      <c r="BF52" s="24"/>
      <c r="BG52" s="24"/>
      <c r="BH52" s="24"/>
      <c r="BI52" s="22"/>
      <c r="BJ52" s="22"/>
      <c r="BK52" s="31"/>
      <c r="BL52" s="31"/>
      <c r="BM52" s="34"/>
      <c r="BN52" s="35"/>
      <c r="BO52" s="35"/>
      <c r="BP52" s="36"/>
      <c r="BQ52" s="35"/>
      <c r="BR52" s="37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</row>
    <row r="53" spans="1:81" ht="18" customHeight="1" x14ac:dyDescent="0.2">
      <c r="A53" s="21"/>
      <c r="B53" s="1"/>
      <c r="C53" s="1"/>
      <c r="D53" s="1"/>
      <c r="E53" s="123" t="s">
        <v>17</v>
      </c>
      <c r="F53" s="103"/>
      <c r="G53" s="115" t="str">
        <f>$BM$26</f>
        <v>C1</v>
      </c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16"/>
      <c r="AE53" s="123">
        <f>$BN$26</f>
        <v>0</v>
      </c>
      <c r="AF53" s="103"/>
      <c r="AG53" s="116"/>
      <c r="AH53" s="123">
        <f>$BO$26</f>
        <v>0</v>
      </c>
      <c r="AI53" s="103"/>
      <c r="AJ53" s="116"/>
      <c r="AK53" s="136">
        <f>$BP$26</f>
        <v>0</v>
      </c>
      <c r="AL53" s="103"/>
      <c r="AM53" s="33" t="s">
        <v>28</v>
      </c>
      <c r="AN53" s="136">
        <f>$BR$26</f>
        <v>0</v>
      </c>
      <c r="AO53" s="103"/>
      <c r="AP53" s="135">
        <f>$BS$26</f>
        <v>0</v>
      </c>
      <c r="AQ53" s="103"/>
      <c r="AR53" s="116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21"/>
      <c r="BE53" s="21"/>
      <c r="BF53" s="24"/>
      <c r="BG53" s="24"/>
      <c r="BH53" s="24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</row>
    <row r="54" spans="1:81" ht="18" customHeight="1" x14ac:dyDescent="0.2">
      <c r="A54" s="1"/>
      <c r="B54" s="1"/>
      <c r="C54" s="1"/>
      <c r="D54" s="1"/>
      <c r="E54" s="124">
        <v>4</v>
      </c>
      <c r="F54" s="65"/>
      <c r="G54" s="114" t="str">
        <f>$BM$27</f>
        <v>zweitb. Gruppendritter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92"/>
      <c r="AE54" s="66">
        <f>$BN$27</f>
        <v>0</v>
      </c>
      <c r="AF54" s="74"/>
      <c r="AG54" s="120"/>
      <c r="AH54" s="66">
        <f>$BO$27</f>
        <v>0</v>
      </c>
      <c r="AI54" s="74"/>
      <c r="AJ54" s="120"/>
      <c r="AK54" s="140">
        <f>$BP$27</f>
        <v>0</v>
      </c>
      <c r="AL54" s="74"/>
      <c r="AM54" s="29" t="s">
        <v>28</v>
      </c>
      <c r="AN54" s="140">
        <f>$BR$27</f>
        <v>0</v>
      </c>
      <c r="AO54" s="74"/>
      <c r="AP54" s="147">
        <f>$BS$27</f>
        <v>0</v>
      </c>
      <c r="AQ54" s="74"/>
      <c r="AR54" s="120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4"/>
      <c r="BG54" s="24"/>
      <c r="BH54" s="24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</row>
    <row r="55" spans="1:81" ht="18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</row>
    <row r="56" spans="1:81" ht="18" customHeight="1" x14ac:dyDescent="0.2">
      <c r="A56" s="1"/>
      <c r="B56" s="1"/>
      <c r="C56" s="1"/>
      <c r="D56" s="1"/>
      <c r="E56" s="68" t="s">
        <v>10</v>
      </c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84"/>
      <c r="AE56" s="68" t="s">
        <v>31</v>
      </c>
      <c r="AF56" s="60"/>
      <c r="AG56" s="84"/>
      <c r="AH56" s="68" t="s">
        <v>32</v>
      </c>
      <c r="AI56" s="60"/>
      <c r="AJ56" s="84"/>
      <c r="AK56" s="68" t="s">
        <v>33</v>
      </c>
      <c r="AL56" s="60"/>
      <c r="AM56" s="60"/>
      <c r="AN56" s="60"/>
      <c r="AO56" s="84"/>
      <c r="AP56" s="68" t="s">
        <v>34</v>
      </c>
      <c r="AQ56" s="60"/>
      <c r="AR56" s="84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</row>
    <row r="57" spans="1:81" ht="18" customHeight="1" x14ac:dyDescent="0.2">
      <c r="A57" s="1"/>
      <c r="B57" s="1"/>
      <c r="C57" s="1"/>
      <c r="D57" s="1"/>
      <c r="E57" s="69" t="s">
        <v>11</v>
      </c>
      <c r="F57" s="72"/>
      <c r="G57" s="113" t="str">
        <f>$BM$29</f>
        <v>A2</v>
      </c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76"/>
      <c r="AE57" s="145">
        <f>$BN$29</f>
        <v>0</v>
      </c>
      <c r="AF57" s="105"/>
      <c r="AG57" s="132"/>
      <c r="AH57" s="145">
        <f>$BO$29</f>
        <v>0</v>
      </c>
      <c r="AI57" s="105"/>
      <c r="AJ57" s="132"/>
      <c r="AK57" s="142">
        <f>$BP$29</f>
        <v>0</v>
      </c>
      <c r="AL57" s="72"/>
      <c r="AM57" s="23" t="s">
        <v>28</v>
      </c>
      <c r="AN57" s="142">
        <f>$BR$29</f>
        <v>0</v>
      </c>
      <c r="AO57" s="72"/>
      <c r="AP57" s="146">
        <f>$BS$29</f>
        <v>0</v>
      </c>
      <c r="AQ57" s="105"/>
      <c r="AR57" s="132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</row>
    <row r="58" spans="1:81" ht="18" customHeight="1" x14ac:dyDescent="0.2">
      <c r="A58" s="38"/>
      <c r="B58" s="38"/>
      <c r="C58" s="38"/>
      <c r="D58" s="38"/>
      <c r="E58" s="123" t="s">
        <v>14</v>
      </c>
      <c r="F58" s="103"/>
      <c r="G58" s="115" t="str">
        <f>$BM$30</f>
        <v>B1</v>
      </c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16"/>
      <c r="AE58" s="123">
        <f>$BN$30</f>
        <v>0</v>
      </c>
      <c r="AF58" s="103"/>
      <c r="AG58" s="116"/>
      <c r="AH58" s="123">
        <f>$BO$30</f>
        <v>0</v>
      </c>
      <c r="AI58" s="103"/>
      <c r="AJ58" s="116"/>
      <c r="AK58" s="136">
        <f>$BP$30</f>
        <v>0</v>
      </c>
      <c r="AL58" s="103"/>
      <c r="AM58" s="33" t="s">
        <v>28</v>
      </c>
      <c r="AN58" s="136">
        <f>$BR$30</f>
        <v>0</v>
      </c>
      <c r="AO58" s="103"/>
      <c r="AP58" s="135">
        <f>$BS$30</f>
        <v>0</v>
      </c>
      <c r="AQ58" s="103"/>
      <c r="AR58" s="116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</row>
    <row r="59" spans="1:81" ht="18" customHeight="1" x14ac:dyDescent="0.2">
      <c r="A59" s="1"/>
      <c r="B59" s="1"/>
      <c r="C59" s="1"/>
      <c r="D59" s="1"/>
      <c r="E59" s="123" t="s">
        <v>17</v>
      </c>
      <c r="F59" s="103"/>
      <c r="G59" s="115" t="str">
        <f>$BM$31</f>
        <v>C2</v>
      </c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16"/>
      <c r="AE59" s="123">
        <f>$BN$31</f>
        <v>0</v>
      </c>
      <c r="AF59" s="103"/>
      <c r="AG59" s="116"/>
      <c r="AH59" s="123">
        <f>$BO$31</f>
        <v>0</v>
      </c>
      <c r="AI59" s="103"/>
      <c r="AJ59" s="116"/>
      <c r="AK59" s="136">
        <f>$BP$31</f>
        <v>0</v>
      </c>
      <c r="AL59" s="103"/>
      <c r="AM59" s="33" t="s">
        <v>28</v>
      </c>
      <c r="AN59" s="136">
        <f>$BR$31</f>
        <v>0</v>
      </c>
      <c r="AO59" s="103"/>
      <c r="AP59" s="135">
        <f>$BS$31</f>
        <v>0</v>
      </c>
      <c r="AQ59" s="103"/>
      <c r="AR59" s="116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</row>
    <row r="60" spans="1:81" ht="18" customHeight="1" x14ac:dyDescent="0.2">
      <c r="A60" s="1"/>
      <c r="B60" s="1"/>
      <c r="C60" s="1"/>
      <c r="D60" s="1"/>
      <c r="E60" s="124" t="s">
        <v>18</v>
      </c>
      <c r="F60" s="65"/>
      <c r="G60" s="114" t="str">
        <f>$BM$32</f>
        <v>bester Gruppendritter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92"/>
      <c r="AE60" s="66">
        <f>$BN$32</f>
        <v>0</v>
      </c>
      <c r="AF60" s="74"/>
      <c r="AG60" s="120"/>
      <c r="AH60" s="66">
        <f>$BO$32</f>
        <v>0</v>
      </c>
      <c r="AI60" s="74"/>
      <c r="AJ60" s="120"/>
      <c r="AK60" s="140">
        <f>$BP$32</f>
        <v>0</v>
      </c>
      <c r="AL60" s="74"/>
      <c r="AM60" s="29" t="s">
        <v>28</v>
      </c>
      <c r="AN60" s="140">
        <f>$BR$32</f>
        <v>0</v>
      </c>
      <c r="AO60" s="74"/>
      <c r="AP60" s="147">
        <f>$BS$32</f>
        <v>0</v>
      </c>
      <c r="AQ60" s="74"/>
      <c r="AR60" s="120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</row>
    <row r="61" spans="1:81" ht="38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</row>
    <row r="62" spans="1:81" ht="18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</row>
    <row r="63" spans="1:81" ht="24.75" customHeight="1" x14ac:dyDescent="0.2">
      <c r="A63" s="1"/>
      <c r="B63" s="96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2"/>
      <c r="BE63" s="2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</row>
    <row r="64" spans="1:81" ht="16.5" customHeight="1" x14ac:dyDescent="0.25">
      <c r="A64" s="1"/>
      <c r="B64" s="57" t="s">
        <v>35</v>
      </c>
      <c r="C64" s="58"/>
      <c r="D64" s="58"/>
      <c r="E64" s="58"/>
      <c r="F64" s="58"/>
      <c r="G64" s="58"/>
      <c r="H64" s="58"/>
      <c r="I64" s="58"/>
      <c r="J64" s="58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</row>
    <row r="65" spans="1:81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</row>
    <row r="66" spans="1:81" ht="15" customHeight="1" x14ac:dyDescent="0.25">
      <c r="A66" s="11"/>
      <c r="B66" s="11"/>
      <c r="C66" s="11"/>
      <c r="D66" s="11"/>
      <c r="E66" s="11"/>
      <c r="F66" s="11"/>
      <c r="G66" s="17" t="s">
        <v>2</v>
      </c>
      <c r="H66" s="86">
        <f>$J$35+2*($X$66+$AL$66)</f>
        <v>0.8854166666666663</v>
      </c>
      <c r="I66" s="72"/>
      <c r="J66" s="72"/>
      <c r="K66" s="72"/>
      <c r="L66" s="72"/>
      <c r="M66" s="2" t="s">
        <v>3</v>
      </c>
      <c r="N66" s="11"/>
      <c r="O66" s="11"/>
      <c r="P66" s="11"/>
      <c r="Q66" s="11"/>
      <c r="R66" s="11"/>
      <c r="S66" s="11"/>
      <c r="T66" s="17" t="s">
        <v>4</v>
      </c>
      <c r="U66" s="87">
        <v>1</v>
      </c>
      <c r="V66" s="72"/>
      <c r="W66" s="18" t="s">
        <v>5</v>
      </c>
      <c r="X66" s="85">
        <v>8.3333333333333332E-3</v>
      </c>
      <c r="Y66" s="72"/>
      <c r="Z66" s="72"/>
      <c r="AA66" s="72"/>
      <c r="AB66" s="72"/>
      <c r="AC66" s="2" t="s">
        <v>6</v>
      </c>
      <c r="AD66" s="11"/>
      <c r="AE66" s="11"/>
      <c r="AF66" s="11"/>
      <c r="AG66" s="11"/>
      <c r="AH66" s="11"/>
      <c r="AI66" s="11"/>
      <c r="AJ66" s="11"/>
      <c r="AK66" s="17" t="s">
        <v>7</v>
      </c>
      <c r="AL66" s="85">
        <v>2.0833333333333333E-3</v>
      </c>
      <c r="AM66" s="72"/>
      <c r="AN66" s="72"/>
      <c r="AO66" s="72"/>
      <c r="AP66" s="72"/>
      <c r="AQ66" s="2" t="s">
        <v>6</v>
      </c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</row>
    <row r="67" spans="1:81" ht="6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</row>
    <row r="68" spans="1:81" ht="3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</row>
    <row r="69" spans="1:81" ht="19.5" customHeight="1" x14ac:dyDescent="0.2">
      <c r="A69" s="1"/>
      <c r="B69" s="117" t="s">
        <v>20</v>
      </c>
      <c r="C69" s="61"/>
      <c r="D69" s="134"/>
      <c r="E69" s="60"/>
      <c r="F69" s="60"/>
      <c r="G69" s="60"/>
      <c r="H69" s="60"/>
      <c r="I69" s="61"/>
      <c r="J69" s="141" t="s">
        <v>22</v>
      </c>
      <c r="K69" s="60"/>
      <c r="L69" s="60"/>
      <c r="M69" s="60"/>
      <c r="N69" s="61"/>
      <c r="O69" s="141" t="s">
        <v>36</v>
      </c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1"/>
      <c r="AW69" s="117" t="s">
        <v>24</v>
      </c>
      <c r="AX69" s="60"/>
      <c r="AY69" s="60"/>
      <c r="AZ69" s="60"/>
      <c r="BA69" s="60"/>
      <c r="BB69" s="138"/>
      <c r="BC69" s="84"/>
      <c r="BD69" s="2"/>
      <c r="BE69" s="2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</row>
    <row r="70" spans="1:81" ht="18" customHeight="1" x14ac:dyDescent="0.2">
      <c r="A70" s="1"/>
      <c r="B70" s="118">
        <v>13</v>
      </c>
      <c r="C70" s="109"/>
      <c r="D70" s="118"/>
      <c r="E70" s="109"/>
      <c r="F70" s="109"/>
      <c r="G70" s="109"/>
      <c r="H70" s="109"/>
      <c r="I70" s="110"/>
      <c r="J70" s="108">
        <v>0.88541666666666663</v>
      </c>
      <c r="K70" s="109"/>
      <c r="L70" s="109"/>
      <c r="M70" s="109"/>
      <c r="N70" s="110"/>
      <c r="O70" s="106" t="str">
        <f>IF(ISBLANK($AZ$33),"",$G$51)</f>
        <v/>
      </c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40" t="s">
        <v>27</v>
      </c>
      <c r="AF70" s="143" t="str">
        <f>IF(ISBLANK($AZ$35),"",$G$58)</f>
        <v/>
      </c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32"/>
      <c r="AW70" s="126"/>
      <c r="AX70" s="109"/>
      <c r="AY70" s="137" t="s">
        <v>28</v>
      </c>
      <c r="AZ70" s="137"/>
      <c r="BA70" s="110"/>
      <c r="BB70" s="139"/>
      <c r="BC70" s="110"/>
      <c r="BD70" s="2"/>
      <c r="BE70" s="2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</row>
    <row r="71" spans="1:81" ht="12" customHeight="1" x14ac:dyDescent="0.2">
      <c r="A71" s="1"/>
      <c r="B71" s="111"/>
      <c r="C71" s="65"/>
      <c r="D71" s="111"/>
      <c r="E71" s="65"/>
      <c r="F71" s="65"/>
      <c r="G71" s="65"/>
      <c r="H71" s="65"/>
      <c r="I71" s="92"/>
      <c r="J71" s="111"/>
      <c r="K71" s="65"/>
      <c r="L71" s="65"/>
      <c r="M71" s="65"/>
      <c r="N71" s="92"/>
      <c r="O71" s="107" t="s">
        <v>37</v>
      </c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41"/>
      <c r="AF71" s="125" t="s">
        <v>38</v>
      </c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120"/>
      <c r="AW71" s="111"/>
      <c r="AX71" s="65"/>
      <c r="AY71" s="65"/>
      <c r="AZ71" s="65"/>
      <c r="BA71" s="92"/>
      <c r="BB71" s="65"/>
      <c r="BC71" s="92"/>
      <c r="BD71" s="2"/>
      <c r="BE71" s="2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</row>
    <row r="72" spans="1:81" ht="3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</row>
    <row r="73" spans="1:81" ht="19.5" customHeight="1" x14ac:dyDescent="0.2">
      <c r="A73" s="1"/>
      <c r="B73" s="117" t="s">
        <v>20</v>
      </c>
      <c r="C73" s="61"/>
      <c r="D73" s="134"/>
      <c r="E73" s="60"/>
      <c r="F73" s="60"/>
      <c r="G73" s="60"/>
      <c r="H73" s="60"/>
      <c r="I73" s="61"/>
      <c r="J73" s="141" t="s">
        <v>22</v>
      </c>
      <c r="K73" s="60"/>
      <c r="L73" s="60"/>
      <c r="M73" s="60"/>
      <c r="N73" s="61"/>
      <c r="O73" s="141" t="s">
        <v>39</v>
      </c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1"/>
      <c r="AW73" s="117" t="s">
        <v>24</v>
      </c>
      <c r="AX73" s="60"/>
      <c r="AY73" s="60"/>
      <c r="AZ73" s="60"/>
      <c r="BA73" s="60"/>
      <c r="BB73" s="138"/>
      <c r="BC73" s="84"/>
      <c r="BD73" s="2"/>
      <c r="BE73" s="2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</row>
    <row r="74" spans="1:81" ht="18" customHeight="1" x14ac:dyDescent="0.2">
      <c r="A74" s="1"/>
      <c r="B74" s="118">
        <v>14</v>
      </c>
      <c r="C74" s="109"/>
      <c r="D74" s="118"/>
      <c r="E74" s="109"/>
      <c r="F74" s="109"/>
      <c r="G74" s="109"/>
      <c r="H74" s="109"/>
      <c r="I74" s="110"/>
      <c r="J74" s="108">
        <f>$J$70+$U$66*$X$66+$AL$66</f>
        <v>0.89583333333333326</v>
      </c>
      <c r="K74" s="109"/>
      <c r="L74" s="109"/>
      <c r="M74" s="109"/>
      <c r="N74" s="110"/>
      <c r="O74" s="106" t="str">
        <f>IF(ISBLANK($AZ$35),"",$G$57)</f>
        <v/>
      </c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40" t="s">
        <v>27</v>
      </c>
      <c r="AF74" s="143" t="str">
        <f>IF(ISBLANK($AZ$33),"",$G$52)</f>
        <v/>
      </c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32"/>
      <c r="AW74" s="126"/>
      <c r="AX74" s="109"/>
      <c r="AY74" s="137" t="s">
        <v>28</v>
      </c>
      <c r="AZ74" s="137"/>
      <c r="BA74" s="110"/>
      <c r="BB74" s="139"/>
      <c r="BC74" s="110"/>
      <c r="BD74" s="2"/>
      <c r="BE74" s="2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</row>
    <row r="75" spans="1:81" ht="12" customHeight="1" x14ac:dyDescent="0.2">
      <c r="A75" s="1"/>
      <c r="B75" s="111"/>
      <c r="C75" s="65"/>
      <c r="D75" s="111"/>
      <c r="E75" s="65"/>
      <c r="F75" s="65"/>
      <c r="G75" s="65"/>
      <c r="H75" s="65"/>
      <c r="I75" s="92"/>
      <c r="J75" s="111"/>
      <c r="K75" s="65"/>
      <c r="L75" s="65"/>
      <c r="M75" s="65"/>
      <c r="N75" s="92"/>
      <c r="O75" s="107" t="s">
        <v>41</v>
      </c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41"/>
      <c r="AF75" s="125" t="s">
        <v>40</v>
      </c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120"/>
      <c r="AW75" s="111"/>
      <c r="AX75" s="65"/>
      <c r="AY75" s="65"/>
      <c r="AZ75" s="65"/>
      <c r="BA75" s="92"/>
      <c r="BB75" s="65"/>
      <c r="BC75" s="92"/>
      <c r="BD75" s="2"/>
      <c r="BE75" s="2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</row>
    <row r="76" spans="1:81" ht="18.75" customHeight="1" x14ac:dyDescent="0.2">
      <c r="A76" s="1"/>
      <c r="B76" s="42"/>
      <c r="C76" s="42"/>
      <c r="D76" s="42"/>
      <c r="E76" s="42"/>
      <c r="F76" s="42"/>
      <c r="G76" s="42"/>
      <c r="H76" s="42"/>
      <c r="I76" s="42"/>
      <c r="J76" s="43"/>
      <c r="K76" s="43"/>
      <c r="L76" s="43"/>
      <c r="M76" s="43"/>
      <c r="N76" s="43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5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6"/>
      <c r="AX76" s="46"/>
      <c r="AY76" s="46"/>
      <c r="AZ76" s="46"/>
      <c r="BA76" s="46"/>
      <c r="BB76" s="42"/>
      <c r="BC76" s="42"/>
      <c r="BD76" s="2"/>
      <c r="BE76" s="2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</row>
    <row r="77" spans="1:81" ht="3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3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</row>
    <row r="79" spans="1:81" ht="19.5" customHeight="1" x14ac:dyDescent="0.2">
      <c r="A79" s="1"/>
      <c r="B79" s="129" t="s">
        <v>20</v>
      </c>
      <c r="C79" s="61"/>
      <c r="D79" s="112"/>
      <c r="E79" s="60"/>
      <c r="F79" s="60"/>
      <c r="G79" s="60"/>
      <c r="H79" s="60"/>
      <c r="I79" s="61"/>
      <c r="J79" s="130" t="s">
        <v>22</v>
      </c>
      <c r="K79" s="60"/>
      <c r="L79" s="60"/>
      <c r="M79" s="60"/>
      <c r="N79" s="61"/>
      <c r="O79" s="130" t="s">
        <v>42</v>
      </c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1"/>
      <c r="AW79" s="129" t="s">
        <v>24</v>
      </c>
      <c r="AX79" s="60"/>
      <c r="AY79" s="60"/>
      <c r="AZ79" s="60"/>
      <c r="BA79" s="60"/>
      <c r="BB79" s="144"/>
      <c r="BC79" s="84"/>
      <c r="BD79" s="2"/>
      <c r="BE79" s="2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</row>
    <row r="80" spans="1:81" ht="18" customHeight="1" x14ac:dyDescent="0.2">
      <c r="A80" s="1"/>
      <c r="B80" s="118">
        <v>17</v>
      </c>
      <c r="C80" s="109"/>
      <c r="D80" s="118"/>
      <c r="E80" s="109"/>
      <c r="F80" s="109"/>
      <c r="G80" s="109"/>
      <c r="H80" s="109"/>
      <c r="I80" s="110"/>
      <c r="J80" s="108">
        <v>0.90625</v>
      </c>
      <c r="K80" s="109"/>
      <c r="L80" s="109"/>
      <c r="M80" s="109"/>
      <c r="N80" s="110"/>
      <c r="O80" s="106" t="str">
        <f>IF(ISBLANK($AZ$70)," ",IF($AW$70&lt;$AZ$70,$O$70,IF($AZ$70&lt;$AW$70,$AF$70)))</f>
        <v xml:space="preserve"> </v>
      </c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40" t="s">
        <v>27</v>
      </c>
      <c r="AF80" s="143" t="str">
        <f>IF(ISBLANK($AZ$74)," ",IF($AW$74&lt;$AZ$74,$O$74,IF($AZ$74&lt;$AW$74,$AF$74)))</f>
        <v xml:space="preserve"> </v>
      </c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32"/>
      <c r="AW80" s="126"/>
      <c r="AX80" s="109"/>
      <c r="AY80" s="137" t="s">
        <v>28</v>
      </c>
      <c r="AZ80" s="137"/>
      <c r="BA80" s="110"/>
      <c r="BB80" s="139"/>
      <c r="BC80" s="110"/>
      <c r="BD80" s="2"/>
      <c r="BE80" s="2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</row>
    <row r="81" spans="1:81" ht="12" customHeight="1" x14ac:dyDescent="0.2">
      <c r="A81" s="1"/>
      <c r="B81" s="111"/>
      <c r="C81" s="65"/>
      <c r="D81" s="111"/>
      <c r="E81" s="65"/>
      <c r="F81" s="65"/>
      <c r="G81" s="65"/>
      <c r="H81" s="65"/>
      <c r="I81" s="92"/>
      <c r="J81" s="111"/>
      <c r="K81" s="65"/>
      <c r="L81" s="65"/>
      <c r="M81" s="65"/>
      <c r="N81" s="92"/>
      <c r="O81" s="107" t="s">
        <v>43</v>
      </c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41"/>
      <c r="AF81" s="125" t="s">
        <v>44</v>
      </c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120"/>
      <c r="AW81" s="111"/>
      <c r="AX81" s="65"/>
      <c r="AY81" s="65"/>
      <c r="AZ81" s="65"/>
      <c r="BA81" s="92"/>
      <c r="BB81" s="65"/>
      <c r="BC81" s="92"/>
      <c r="BD81" s="2"/>
      <c r="BE81" s="2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</row>
    <row r="82" spans="1:81" ht="3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</row>
    <row r="83" spans="1:81" ht="19.5" customHeight="1" x14ac:dyDescent="0.2">
      <c r="A83" s="1"/>
      <c r="B83" s="129" t="s">
        <v>20</v>
      </c>
      <c r="C83" s="61"/>
      <c r="D83" s="112"/>
      <c r="E83" s="60"/>
      <c r="F83" s="60"/>
      <c r="G83" s="60"/>
      <c r="H83" s="60"/>
      <c r="I83" s="61"/>
      <c r="J83" s="130" t="s">
        <v>22</v>
      </c>
      <c r="K83" s="60"/>
      <c r="L83" s="60"/>
      <c r="M83" s="60"/>
      <c r="N83" s="61"/>
      <c r="O83" s="130" t="s">
        <v>45</v>
      </c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1"/>
      <c r="AW83" s="129" t="s">
        <v>24</v>
      </c>
      <c r="AX83" s="60"/>
      <c r="AY83" s="60"/>
      <c r="AZ83" s="60"/>
      <c r="BA83" s="60"/>
      <c r="BB83" s="144"/>
      <c r="BC83" s="84"/>
      <c r="BD83" s="2"/>
      <c r="BE83" s="2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</row>
    <row r="84" spans="1:81" ht="18" customHeight="1" x14ac:dyDescent="0.2">
      <c r="A84" s="1"/>
      <c r="B84" s="118">
        <v>18</v>
      </c>
      <c r="C84" s="109"/>
      <c r="D84" s="118"/>
      <c r="E84" s="109"/>
      <c r="F84" s="109"/>
      <c r="G84" s="109"/>
      <c r="H84" s="109"/>
      <c r="I84" s="110"/>
      <c r="J84" s="108">
        <f>$J$80+$U$66*$X$66+$AL$66</f>
        <v>0.91666666666666663</v>
      </c>
      <c r="K84" s="109"/>
      <c r="L84" s="109"/>
      <c r="M84" s="109"/>
      <c r="N84" s="110"/>
      <c r="O84" s="106" t="str">
        <f>IF(ISBLANK($AZ$70)," ",IF($AW$70&gt;$AZ$70,$O$70,IF($AZ$70&gt;$AW$70,$AF$70)))</f>
        <v xml:space="preserve"> </v>
      </c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40" t="s">
        <v>27</v>
      </c>
      <c r="AF84" s="143" t="str">
        <f>IF(ISBLANK($AZ$74)," ",IF($AW$74&gt;$AZ$74,$O$74,IF($AZ$74&gt;$AW$74,$AF$74)))</f>
        <v xml:space="preserve"> </v>
      </c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32"/>
      <c r="AW84" s="126"/>
      <c r="AX84" s="109"/>
      <c r="AY84" s="137" t="s">
        <v>28</v>
      </c>
      <c r="AZ84" s="137"/>
      <c r="BA84" s="110"/>
      <c r="BB84" s="139"/>
      <c r="BC84" s="110"/>
      <c r="BD84" s="2"/>
      <c r="BE84" s="2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</row>
    <row r="85" spans="1:81" ht="12" customHeight="1" x14ac:dyDescent="0.2">
      <c r="A85" s="1"/>
      <c r="B85" s="111"/>
      <c r="C85" s="65"/>
      <c r="D85" s="111"/>
      <c r="E85" s="65"/>
      <c r="F85" s="65"/>
      <c r="G85" s="65"/>
      <c r="H85" s="65"/>
      <c r="I85" s="92"/>
      <c r="J85" s="111"/>
      <c r="K85" s="65"/>
      <c r="L85" s="65"/>
      <c r="M85" s="65"/>
      <c r="N85" s="92"/>
      <c r="O85" s="107" t="s">
        <v>46</v>
      </c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41"/>
      <c r="AF85" s="125" t="s">
        <v>47</v>
      </c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120"/>
      <c r="AW85" s="111"/>
      <c r="AX85" s="65"/>
      <c r="AY85" s="65"/>
      <c r="AZ85" s="65"/>
      <c r="BA85" s="92"/>
      <c r="BB85" s="65"/>
      <c r="BC85" s="92"/>
      <c r="BD85" s="2"/>
      <c r="BE85" s="2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</row>
    <row r="86" spans="1:81" ht="3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2"/>
      <c r="BE86" s="2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</row>
    <row r="87" spans="1:81" s="51" customFormat="1" ht="3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</row>
    <row r="88" spans="1:81" ht="96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2"/>
      <c r="BE88" s="2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</row>
    <row r="89" spans="1:81" ht="19.5" customHeight="1" x14ac:dyDescent="0.25">
      <c r="A89" s="1"/>
      <c r="B89" s="57" t="s">
        <v>48</v>
      </c>
      <c r="C89" s="58"/>
      <c r="D89" s="58"/>
      <c r="E89" s="58"/>
      <c r="F89" s="58"/>
      <c r="G89" s="58"/>
      <c r="H89" s="58"/>
      <c r="I89" s="58"/>
      <c r="J89" s="5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2"/>
      <c r="BE89" s="2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</row>
    <row r="90" spans="1:81" ht="12.75" customHeight="1" x14ac:dyDescent="0.25">
      <c r="A90" s="1"/>
      <c r="B90" s="58"/>
      <c r="C90" s="58"/>
      <c r="D90" s="58"/>
      <c r="E90" s="58"/>
      <c r="F90" s="58"/>
      <c r="G90" s="58"/>
      <c r="H90" s="58"/>
      <c r="I90" s="58"/>
      <c r="J90" s="58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2"/>
      <c r="BE90" s="2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</row>
    <row r="91" spans="1:81" ht="24" customHeight="1" x14ac:dyDescent="0.2">
      <c r="A91" s="1"/>
      <c r="B91" s="1"/>
      <c r="C91" s="1"/>
      <c r="D91" s="1"/>
      <c r="E91" s="1"/>
      <c r="F91" s="1"/>
      <c r="G91" s="1"/>
      <c r="H91" s="1"/>
      <c r="I91" s="104" t="s">
        <v>11</v>
      </c>
      <c r="J91" s="105"/>
      <c r="K91" s="105"/>
      <c r="L91" s="47"/>
      <c r="M91" s="131" t="str">
        <f>IF(ISBLANK($AZ$84)," ",IF($AW$84&gt;$AZ$84,$O$84,IF($AZ$84&gt;$AW$84,$AF$84)))</f>
        <v xml:space="preserve"> </v>
      </c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32"/>
      <c r="AW91" s="1"/>
      <c r="AX91" s="1"/>
      <c r="AY91" s="1"/>
      <c r="AZ91" s="1"/>
      <c r="BA91" s="1"/>
      <c r="BB91" s="1"/>
      <c r="BC91" s="1"/>
      <c r="BD91" s="2"/>
      <c r="BE91" s="2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</row>
    <row r="92" spans="1:81" ht="24" customHeight="1" x14ac:dyDescent="0.2">
      <c r="A92" s="1"/>
      <c r="B92" s="1"/>
      <c r="C92" s="1"/>
      <c r="D92" s="1"/>
      <c r="E92" s="1"/>
      <c r="F92" s="1"/>
      <c r="G92" s="1"/>
      <c r="H92" s="1"/>
      <c r="I92" s="102" t="s">
        <v>14</v>
      </c>
      <c r="J92" s="103"/>
      <c r="K92" s="103"/>
      <c r="L92" s="48"/>
      <c r="M92" s="127" t="str">
        <f>IF(ISBLANK($AZ$84)," ",IF($AW$84&lt;$AZ$84,$O$84,IF($AZ$84&lt;$AW$84,$AF$84)))</f>
        <v xml:space="preserve"> </v>
      </c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16"/>
      <c r="AW92" s="1"/>
      <c r="AX92" s="1"/>
      <c r="AY92" s="1"/>
      <c r="AZ92" s="1"/>
      <c r="BA92" s="1"/>
      <c r="BB92" s="1"/>
      <c r="BC92" s="1"/>
      <c r="BD92" s="2"/>
      <c r="BE92" s="2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</row>
    <row r="93" spans="1:81" ht="24" customHeight="1" x14ac:dyDescent="0.2">
      <c r="A93" s="1"/>
      <c r="B93" s="1"/>
      <c r="C93" s="1"/>
      <c r="D93" s="1"/>
      <c r="E93" s="1"/>
      <c r="F93" s="1"/>
      <c r="G93" s="1"/>
      <c r="H93" s="1"/>
      <c r="I93" s="102" t="s">
        <v>17</v>
      </c>
      <c r="J93" s="103"/>
      <c r="K93" s="103"/>
      <c r="L93" s="49"/>
      <c r="M93" s="127" t="str">
        <f>IF(ISBLANK($AZ$80)," ",IF($AW$80&gt;$AZ$80,$O$80,IF($AZ$80&gt;$AW$80,$AF$80)))</f>
        <v xml:space="preserve"> </v>
      </c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16"/>
      <c r="AW93" s="1"/>
      <c r="AX93" s="1"/>
      <c r="AY93" s="1"/>
      <c r="AZ93" s="1"/>
      <c r="BA93" s="1"/>
      <c r="BB93" s="1"/>
      <c r="BC93" s="1"/>
      <c r="BD93" s="2"/>
      <c r="BE93" s="2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</row>
    <row r="94" spans="1:81" ht="24" customHeight="1" x14ac:dyDescent="0.2">
      <c r="A94" s="1"/>
      <c r="B94" s="1"/>
      <c r="C94" s="1"/>
      <c r="D94" s="1"/>
      <c r="E94" s="1"/>
      <c r="F94" s="1"/>
      <c r="G94" s="1"/>
      <c r="H94" s="1"/>
      <c r="I94" s="102" t="s">
        <v>18</v>
      </c>
      <c r="J94" s="103"/>
      <c r="K94" s="103"/>
      <c r="L94" s="48"/>
      <c r="M94" s="127" t="str">
        <f>IF(ISBLANK($AZ$80)," ",IF($AW$80&lt;$AZ$80,$O$80,IF($AZ$80&lt;$AW$80,$AF$80)))</f>
        <v xml:space="preserve"> </v>
      </c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16"/>
      <c r="AW94" s="1"/>
      <c r="AX94" s="1"/>
      <c r="AY94" s="1"/>
      <c r="AZ94" s="1"/>
      <c r="BA94" s="1"/>
      <c r="BB94" s="1"/>
      <c r="BC94" s="1"/>
      <c r="BD94" s="2"/>
      <c r="BE94" s="2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</row>
    <row r="95" spans="1:81" ht="24" customHeight="1" x14ac:dyDescent="0.2">
      <c r="A95" s="1"/>
      <c r="B95" s="1"/>
      <c r="C95" s="1"/>
      <c r="D95" s="1"/>
      <c r="E95" s="1"/>
      <c r="F95" s="1"/>
      <c r="G95" s="1"/>
      <c r="H95" s="1"/>
      <c r="I95" s="102" t="s">
        <v>49</v>
      </c>
      <c r="J95" s="103"/>
      <c r="K95" s="103"/>
      <c r="L95" s="48"/>
      <c r="M95" s="127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16"/>
      <c r="AW95" s="1"/>
      <c r="AX95" s="1"/>
      <c r="AY95" s="1"/>
      <c r="AZ95" s="1"/>
      <c r="BA95" s="1"/>
      <c r="BB95" s="1"/>
      <c r="BC95" s="1"/>
      <c r="BD95" s="2"/>
      <c r="BE95" s="2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</row>
    <row r="96" spans="1:81" ht="24" customHeight="1" x14ac:dyDescent="0.2">
      <c r="A96" s="1"/>
      <c r="B96" s="1"/>
      <c r="C96" s="1"/>
      <c r="D96" s="1"/>
      <c r="E96" s="1"/>
      <c r="F96" s="1"/>
      <c r="G96" s="1"/>
      <c r="H96" s="1"/>
      <c r="I96" s="102" t="s">
        <v>50</v>
      </c>
      <c r="J96" s="103"/>
      <c r="K96" s="103"/>
      <c r="L96" s="48"/>
      <c r="M96" s="127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16"/>
      <c r="AW96" s="1"/>
      <c r="AX96" s="1"/>
      <c r="AY96" s="1"/>
      <c r="AZ96" s="1"/>
      <c r="BA96" s="1"/>
      <c r="BB96" s="1"/>
      <c r="BC96" s="1"/>
      <c r="BD96" s="2"/>
      <c r="BE96" s="2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</row>
    <row r="97" spans="1:81" ht="24" customHeight="1" x14ac:dyDescent="0.2">
      <c r="A97" s="1"/>
      <c r="B97" s="1"/>
      <c r="C97" s="1"/>
      <c r="D97" s="1"/>
      <c r="E97" s="1"/>
      <c r="F97" s="1"/>
      <c r="G97" s="1"/>
      <c r="H97" s="1"/>
      <c r="I97" s="102" t="s">
        <v>51</v>
      </c>
      <c r="J97" s="103"/>
      <c r="K97" s="103"/>
      <c r="L97" s="48"/>
      <c r="M97" s="127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16"/>
      <c r="AW97" s="1"/>
      <c r="AX97" s="1"/>
      <c r="AY97" s="1"/>
      <c r="AZ97" s="1"/>
      <c r="BA97" s="1"/>
      <c r="BB97" s="1"/>
      <c r="BC97" s="1"/>
      <c r="BD97" s="2"/>
      <c r="BE97" s="2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</row>
    <row r="98" spans="1:81" ht="24" customHeight="1" x14ac:dyDescent="0.2">
      <c r="A98" s="1"/>
      <c r="B98" s="1"/>
      <c r="C98" s="1"/>
      <c r="D98" s="1"/>
      <c r="E98" s="1"/>
      <c r="F98" s="1"/>
      <c r="G98" s="1"/>
      <c r="H98" s="1"/>
      <c r="I98" s="133" t="s">
        <v>52</v>
      </c>
      <c r="J98" s="74"/>
      <c r="K98" s="74"/>
      <c r="L98" s="50"/>
      <c r="M98" s="128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120"/>
      <c r="AW98" s="1"/>
      <c r="AX98" s="1"/>
      <c r="AY98" s="1"/>
      <c r="AZ98" s="1"/>
      <c r="BA98" s="1"/>
      <c r="BB98" s="1"/>
      <c r="BC98" s="1"/>
      <c r="BD98" s="2"/>
      <c r="BE98" s="2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</row>
    <row r="99" spans="1:81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2"/>
      <c r="BE99" s="2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</row>
    <row r="100" spans="1:81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2"/>
      <c r="BE100" s="2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</row>
    <row r="101" spans="1:81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W101" s="1"/>
      <c r="AX101" s="1"/>
      <c r="AY101" s="1"/>
      <c r="AZ101" s="1"/>
      <c r="BA101" s="1"/>
      <c r="BB101" s="1"/>
      <c r="BC101" s="1"/>
      <c r="BD101" s="2"/>
      <c r="BE101" s="2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</row>
    <row r="102" spans="1:81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2"/>
      <c r="BE102" s="2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</row>
    <row r="103" spans="1:81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2"/>
      <c r="BE103" s="2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</row>
    <row r="104" spans="1:81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2"/>
      <c r="BE104" s="2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</row>
    <row r="105" spans="1:81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2"/>
      <c r="BE105" s="2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</row>
    <row r="106" spans="1:81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2"/>
      <c r="BE106" s="2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</row>
    <row r="107" spans="1:81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2"/>
      <c r="BE107" s="2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</row>
    <row r="108" spans="1:81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2"/>
      <c r="BE108" s="2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</row>
    <row r="109" spans="1:81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2"/>
      <c r="BE109" s="2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</row>
    <row r="110" spans="1:81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2"/>
      <c r="BE110" s="2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</row>
    <row r="111" spans="1:81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2"/>
      <c r="BE111" s="2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</row>
    <row r="112" spans="1:81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2"/>
      <c r="BE112" s="2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</row>
    <row r="113" spans="1:81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2"/>
      <c r="BE113" s="2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</row>
    <row r="114" spans="1:81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2"/>
      <c r="BE114" s="2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</row>
    <row r="115" spans="1:81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2"/>
      <c r="BE115" s="2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</row>
    <row r="116" spans="1:81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2"/>
      <c r="BE116" s="2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</row>
    <row r="117" spans="1:81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2"/>
      <c r="BE117" s="2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</row>
    <row r="118" spans="1:81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2"/>
      <c r="BE118" s="2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</row>
    <row r="119" spans="1:81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2"/>
      <c r="BE119" s="2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</row>
    <row r="120" spans="1:81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2"/>
      <c r="BE120" s="2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</row>
    <row r="121" spans="1:81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2"/>
      <c r="BE121" s="2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</row>
    <row r="122" spans="1:81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2"/>
      <c r="BE122" s="2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</row>
    <row r="123" spans="1:81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2"/>
      <c r="BE123" s="2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</row>
    <row r="124" spans="1:81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2"/>
      <c r="BE124" s="2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</row>
    <row r="125" spans="1:81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2"/>
      <c r="BE125" s="2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</row>
    <row r="126" spans="1:81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2"/>
      <c r="BE126" s="2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</row>
    <row r="127" spans="1:81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2"/>
      <c r="BE127" s="2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</row>
    <row r="128" spans="1:81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2"/>
      <c r="BE128" s="2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</row>
    <row r="129" spans="1:81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2"/>
      <c r="BE129" s="2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</row>
    <row r="130" spans="1:81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2"/>
      <c r="BE130" s="2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</row>
    <row r="131" spans="1:81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2"/>
      <c r="BE131" s="2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</row>
    <row r="132" spans="1:81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2"/>
      <c r="BE132" s="2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</row>
    <row r="133" spans="1:81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2"/>
      <c r="BE133" s="2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</row>
    <row r="134" spans="1:81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2"/>
      <c r="BE134" s="2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</row>
    <row r="135" spans="1:81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2"/>
      <c r="BE135" s="2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</row>
    <row r="136" spans="1:81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2"/>
      <c r="BE136" s="2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</row>
    <row r="137" spans="1:81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2"/>
      <c r="BE137" s="2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</row>
    <row r="138" spans="1:81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2"/>
      <c r="BE138" s="2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</row>
    <row r="139" spans="1:81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2"/>
      <c r="BE139" s="2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</row>
    <row r="140" spans="1:81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2"/>
      <c r="BE140" s="2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</row>
    <row r="141" spans="1:81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2"/>
      <c r="BE141" s="2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</row>
    <row r="142" spans="1:81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2"/>
      <c r="BE142" s="2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</row>
    <row r="143" spans="1:81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2"/>
      <c r="BE143" s="2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</row>
    <row r="144" spans="1:81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2"/>
      <c r="BE144" s="2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</row>
    <row r="145" spans="1:81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2"/>
      <c r="BE145" s="2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</row>
    <row r="146" spans="1:81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2"/>
      <c r="BE146" s="2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</row>
    <row r="147" spans="1:81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2"/>
      <c r="BE147" s="2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</row>
    <row r="148" spans="1:81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2"/>
      <c r="BE148" s="2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</row>
    <row r="149" spans="1:81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2"/>
      <c r="BE149" s="2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</row>
    <row r="150" spans="1:81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2"/>
      <c r="BE150" s="2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</row>
    <row r="151" spans="1:81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2"/>
      <c r="BE151" s="2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</row>
    <row r="152" spans="1:81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2"/>
      <c r="BE152" s="2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</row>
    <row r="153" spans="1:81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2"/>
      <c r="BE153" s="2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</row>
    <row r="154" spans="1:81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2"/>
      <c r="BE154" s="2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</row>
    <row r="155" spans="1:81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2"/>
      <c r="BE155" s="2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</row>
    <row r="156" spans="1:81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2"/>
      <c r="BE156" s="2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</row>
    <row r="157" spans="1:81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2"/>
      <c r="BE157" s="2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</row>
    <row r="158" spans="1:81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2"/>
      <c r="BE158" s="2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</row>
    <row r="159" spans="1:81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2"/>
      <c r="BE159" s="2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</row>
    <row r="160" spans="1:81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2"/>
      <c r="BE160" s="2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</row>
    <row r="161" spans="1:81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2"/>
      <c r="BE161" s="2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</row>
    <row r="162" spans="1:81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2"/>
      <c r="BE162" s="2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</row>
    <row r="163" spans="1:81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2"/>
      <c r="BE163" s="2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</row>
    <row r="164" spans="1:81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2"/>
      <c r="BE164" s="2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</row>
    <row r="165" spans="1:81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2"/>
      <c r="BE165" s="2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</row>
    <row r="166" spans="1:81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2"/>
      <c r="BE166" s="2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</row>
    <row r="167" spans="1:81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2"/>
      <c r="BE167" s="2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</row>
    <row r="168" spans="1:81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2"/>
      <c r="BE168" s="2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</row>
    <row r="169" spans="1:81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2"/>
      <c r="BE169" s="2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</row>
    <row r="170" spans="1:81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2"/>
      <c r="BE170" s="2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</row>
    <row r="171" spans="1:81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2"/>
      <c r="BE171" s="2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</row>
    <row r="172" spans="1:81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2"/>
      <c r="BE172" s="2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</row>
    <row r="173" spans="1:81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2"/>
      <c r="BE173" s="2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</row>
    <row r="174" spans="1:81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2"/>
      <c r="BE174" s="2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</row>
    <row r="175" spans="1:81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2"/>
      <c r="BE175" s="2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</row>
    <row r="176" spans="1:81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2"/>
      <c r="BE176" s="2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</row>
    <row r="177" spans="1:81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2"/>
      <c r="BE177" s="2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</row>
    <row r="178" spans="1:81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2"/>
      <c r="BE178" s="2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</row>
    <row r="179" spans="1:81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2"/>
      <c r="BE179" s="2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</row>
    <row r="180" spans="1:81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2"/>
      <c r="BE180" s="2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</row>
    <row r="181" spans="1:81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2"/>
      <c r="BE181" s="2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</row>
    <row r="182" spans="1:81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2"/>
      <c r="BE182" s="2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</row>
    <row r="183" spans="1:81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2"/>
      <c r="BE183" s="2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</row>
    <row r="184" spans="1:81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2"/>
      <c r="BE184" s="2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</row>
    <row r="185" spans="1:81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2"/>
      <c r="BE185" s="2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</row>
    <row r="186" spans="1:81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2"/>
      <c r="BE186" s="2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</row>
    <row r="187" spans="1:81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2"/>
      <c r="BE187" s="2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</row>
    <row r="188" spans="1:81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2"/>
      <c r="BE188" s="2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</row>
    <row r="189" spans="1:81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2"/>
      <c r="BE189" s="2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</row>
    <row r="190" spans="1:81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2"/>
      <c r="BE190" s="2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</row>
    <row r="191" spans="1:81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2"/>
      <c r="BE191" s="2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</row>
    <row r="192" spans="1:81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2"/>
      <c r="BE192" s="2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</row>
    <row r="193" spans="1:81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2"/>
      <c r="BE193" s="2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</row>
    <row r="194" spans="1:81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2"/>
      <c r="BE194" s="2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</row>
    <row r="195" spans="1:81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2"/>
      <c r="BE195" s="2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</row>
    <row r="196" spans="1:81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2"/>
      <c r="BE196" s="2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</row>
    <row r="197" spans="1:81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2"/>
      <c r="BE197" s="2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</row>
    <row r="198" spans="1:81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2"/>
      <c r="BE198" s="2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</row>
    <row r="199" spans="1:81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2"/>
      <c r="BE199" s="2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</row>
    <row r="200" spans="1:81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2"/>
      <c r="BE200" s="2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</row>
    <row r="201" spans="1:81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2"/>
      <c r="BE201" s="2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</row>
    <row r="202" spans="1:81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2"/>
      <c r="BE202" s="2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</row>
    <row r="203" spans="1:81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2"/>
      <c r="BE203" s="2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</row>
    <row r="204" spans="1:81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2"/>
      <c r="BE204" s="2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</row>
    <row r="205" spans="1:81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2"/>
      <c r="BE205" s="2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</row>
    <row r="206" spans="1:81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2"/>
      <c r="BE206" s="2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</row>
    <row r="207" spans="1:81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2"/>
      <c r="BE207" s="2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</row>
    <row r="208" spans="1:81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2"/>
      <c r="BE208" s="2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</row>
    <row r="209" spans="1:81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2"/>
      <c r="BE209" s="2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</row>
    <row r="210" spans="1:81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2"/>
      <c r="BE210" s="2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</row>
    <row r="211" spans="1:81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2"/>
      <c r="BE211" s="2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</row>
    <row r="212" spans="1:81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2"/>
      <c r="BE212" s="2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</row>
    <row r="213" spans="1:81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2"/>
      <c r="BE213" s="2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</row>
    <row r="214" spans="1:81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2"/>
      <c r="BE214" s="2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</row>
    <row r="215" spans="1:81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2"/>
      <c r="BE215" s="2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</row>
    <row r="216" spans="1:81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2"/>
      <c r="BE216" s="2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</row>
    <row r="217" spans="1:81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2"/>
      <c r="BE217" s="2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</row>
    <row r="218" spans="1:81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2"/>
      <c r="BE218" s="2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</row>
    <row r="219" spans="1:81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2"/>
      <c r="BE219" s="2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</row>
    <row r="220" spans="1:81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2"/>
      <c r="BE220" s="2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</row>
    <row r="221" spans="1:81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2"/>
      <c r="BE221" s="2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</row>
    <row r="222" spans="1:81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2"/>
      <c r="BE222" s="2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</row>
    <row r="223" spans="1:81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2"/>
      <c r="BE223" s="2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</row>
    <row r="224" spans="1:81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2"/>
      <c r="BE224" s="2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</row>
    <row r="225" spans="1:81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2"/>
      <c r="BE225" s="2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</row>
    <row r="226" spans="1:81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2"/>
      <c r="BE226" s="2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</row>
    <row r="227" spans="1:81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2"/>
      <c r="BE227" s="2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</row>
    <row r="228" spans="1:81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2"/>
      <c r="BE228" s="2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</row>
    <row r="229" spans="1:81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2"/>
      <c r="BE229" s="2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</row>
    <row r="230" spans="1:81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2"/>
      <c r="BE230" s="2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</row>
    <row r="231" spans="1:81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2"/>
      <c r="BE231" s="2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</row>
    <row r="232" spans="1:81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2"/>
      <c r="BE232" s="2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</row>
    <row r="233" spans="1:81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2"/>
      <c r="BE233" s="2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</row>
    <row r="234" spans="1:81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2"/>
      <c r="BE234" s="2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</row>
    <row r="235" spans="1:81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2"/>
      <c r="BE235" s="2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</row>
    <row r="236" spans="1:81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2"/>
      <c r="BE236" s="2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</row>
    <row r="237" spans="1:81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2"/>
      <c r="BE237" s="2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</row>
    <row r="238" spans="1:81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2"/>
      <c r="BE238" s="2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</row>
    <row r="239" spans="1:81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2"/>
      <c r="BE239" s="2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</row>
    <row r="240" spans="1:81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2"/>
      <c r="BE240" s="2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</row>
    <row r="241" spans="1:81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2"/>
      <c r="BE241" s="2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</row>
    <row r="242" spans="1:81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2"/>
      <c r="BE242" s="2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</row>
    <row r="243" spans="1:81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2"/>
      <c r="BE243" s="2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</row>
    <row r="244" spans="1:81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2"/>
      <c r="BE244" s="2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</row>
    <row r="245" spans="1:81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2"/>
      <c r="BE245" s="2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</row>
    <row r="246" spans="1:81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2"/>
      <c r="BE246" s="2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</row>
    <row r="247" spans="1:81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2"/>
      <c r="BE247" s="2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</row>
    <row r="248" spans="1:81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2"/>
      <c r="BE248" s="2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</row>
    <row r="249" spans="1:81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2"/>
      <c r="BE249" s="2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</row>
    <row r="250" spans="1:81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2"/>
      <c r="BE250" s="2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</row>
    <row r="251" spans="1:81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2"/>
      <c r="BE251" s="2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</row>
    <row r="252" spans="1:81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2"/>
      <c r="BE252" s="2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</row>
    <row r="253" spans="1:81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2"/>
      <c r="BE253" s="2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</row>
    <row r="254" spans="1:81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2"/>
      <c r="BE254" s="2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</row>
    <row r="255" spans="1:81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2"/>
      <c r="BE255" s="2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</row>
    <row r="256" spans="1:81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2"/>
      <c r="BE256" s="2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</row>
    <row r="257" spans="1:81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2"/>
      <c r="BE257" s="2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</row>
    <row r="258" spans="1:81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2"/>
      <c r="BE258" s="2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</row>
    <row r="259" spans="1:81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2"/>
      <c r="BE259" s="2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</row>
    <row r="260" spans="1:81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2"/>
      <c r="BE260" s="2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</row>
    <row r="261" spans="1:81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2"/>
      <c r="BE261" s="2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</row>
    <row r="262" spans="1:81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2"/>
      <c r="BE262" s="2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</row>
    <row r="263" spans="1:81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2"/>
      <c r="BE263" s="2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</row>
    <row r="264" spans="1:81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2"/>
      <c r="BE264" s="2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</row>
    <row r="265" spans="1:81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2"/>
      <c r="BE265" s="2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</row>
    <row r="266" spans="1:81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2"/>
      <c r="BE266" s="2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</row>
    <row r="267" spans="1:81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2"/>
      <c r="BE267" s="2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</row>
    <row r="268" spans="1:81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2"/>
      <c r="BE268" s="2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</row>
    <row r="269" spans="1:81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2"/>
      <c r="BE269" s="2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</row>
    <row r="270" spans="1:81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2"/>
      <c r="BE270" s="2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</row>
    <row r="271" spans="1:81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2"/>
      <c r="BE271" s="2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</row>
    <row r="272" spans="1:81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2"/>
      <c r="BE272" s="2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</row>
    <row r="273" spans="1:81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2"/>
      <c r="BE273" s="2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</row>
    <row r="274" spans="1:81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2"/>
      <c r="BE274" s="2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</row>
    <row r="275" spans="1:81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2"/>
      <c r="BE275" s="2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</row>
    <row r="276" spans="1:81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2"/>
      <c r="BE276" s="2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</row>
    <row r="277" spans="1:81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2"/>
      <c r="BE277" s="2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</row>
    <row r="278" spans="1:81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2"/>
      <c r="BE278" s="2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</row>
    <row r="279" spans="1:81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2"/>
      <c r="BE279" s="2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</row>
    <row r="280" spans="1:81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2"/>
      <c r="BE280" s="2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</row>
    <row r="281" spans="1:81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2"/>
      <c r="BE281" s="2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</row>
    <row r="282" spans="1:81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2"/>
      <c r="BE282" s="2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</row>
    <row r="283" spans="1:81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2"/>
      <c r="BE283" s="2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</row>
    <row r="284" spans="1:81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2"/>
      <c r="BE284" s="2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</row>
    <row r="285" spans="1:81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2"/>
      <c r="BE285" s="2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</row>
    <row r="286" spans="1:81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2"/>
      <c r="BE286" s="2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</row>
    <row r="287" spans="1:81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2"/>
      <c r="BE287" s="2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</row>
    <row r="288" spans="1:81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2"/>
      <c r="BE288" s="2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</row>
    <row r="289" spans="1:81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2"/>
      <c r="BE289" s="2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</row>
    <row r="290" spans="1:81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2"/>
      <c r="BE290" s="2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</row>
    <row r="291" spans="1:81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2"/>
      <c r="BE291" s="2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</row>
    <row r="292" spans="1:81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2"/>
      <c r="BE292" s="2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</row>
    <row r="293" spans="1:81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2"/>
      <c r="BE293" s="2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</row>
    <row r="294" spans="1:81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2"/>
      <c r="BE294" s="2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</row>
    <row r="295" spans="1:81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2"/>
      <c r="BE295" s="2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</row>
    <row r="296" spans="1:81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2"/>
      <c r="BE296" s="2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</row>
    <row r="297" spans="1:81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2"/>
      <c r="BE297" s="2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</row>
    <row r="298" spans="1:81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2"/>
      <c r="BE298" s="2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</row>
    <row r="299" spans="1:81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2"/>
      <c r="BE299" s="2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</row>
    <row r="300" spans="1:81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2"/>
      <c r="BE300" s="2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</row>
    <row r="301" spans="1:81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2"/>
      <c r="BE301" s="2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</row>
    <row r="302" spans="1:81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2"/>
      <c r="BE302" s="2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</row>
    <row r="303" spans="1:81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2"/>
      <c r="BE303" s="2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</row>
    <row r="304" spans="1:81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2"/>
      <c r="BE304" s="2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</row>
    <row r="305" spans="1:81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2"/>
      <c r="BE305" s="2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</row>
    <row r="306" spans="1:81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2"/>
      <c r="BE306" s="2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</row>
    <row r="307" spans="1:81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2"/>
      <c r="BE307" s="2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</row>
    <row r="308" spans="1:81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2"/>
      <c r="BE308" s="2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</row>
    <row r="309" spans="1:81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2"/>
      <c r="BE309" s="2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</row>
    <row r="310" spans="1:81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2"/>
      <c r="BE310" s="2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</row>
    <row r="311" spans="1:81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2"/>
      <c r="BE311" s="2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</row>
    <row r="312" spans="1:81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2"/>
      <c r="BE312" s="2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</row>
    <row r="313" spans="1:81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2"/>
      <c r="BE313" s="2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</row>
    <row r="314" spans="1:81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2"/>
      <c r="BE314" s="2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</row>
    <row r="315" spans="1:81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2"/>
      <c r="BE315" s="2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</row>
    <row r="316" spans="1:81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2"/>
      <c r="BE316" s="2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</row>
    <row r="317" spans="1:81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2"/>
      <c r="BE317" s="2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</row>
    <row r="318" spans="1:81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2"/>
      <c r="BE318" s="2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</row>
    <row r="319" spans="1:81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2"/>
      <c r="BE319" s="2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</row>
    <row r="320" spans="1:81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2"/>
      <c r="BE320" s="2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</row>
    <row r="321" spans="1:81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2"/>
      <c r="BE321" s="2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</row>
    <row r="322" spans="1:81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2"/>
      <c r="BE322" s="2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</row>
    <row r="323" spans="1:81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2"/>
      <c r="BE323" s="2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</row>
    <row r="324" spans="1:81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2"/>
      <c r="BE324" s="2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</row>
    <row r="325" spans="1:81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2"/>
      <c r="BE325" s="2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</row>
    <row r="326" spans="1:81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2"/>
      <c r="BE326" s="2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</row>
    <row r="327" spans="1:81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2"/>
      <c r="BE327" s="2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</row>
    <row r="328" spans="1:81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2"/>
      <c r="BE328" s="2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</row>
    <row r="329" spans="1:81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2"/>
      <c r="BE329" s="2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</row>
    <row r="330" spans="1:81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2"/>
      <c r="BE330" s="2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</row>
    <row r="331" spans="1:81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2"/>
      <c r="BE331" s="2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</row>
    <row r="332" spans="1:81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2"/>
      <c r="BE332" s="2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</row>
    <row r="333" spans="1:81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2"/>
      <c r="BE333" s="2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</row>
    <row r="334" spans="1:81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2"/>
      <c r="BE334" s="2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</row>
    <row r="335" spans="1:81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2"/>
      <c r="BE335" s="2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</row>
    <row r="336" spans="1:81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2"/>
      <c r="BE336" s="2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</row>
    <row r="337" spans="1:81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2"/>
      <c r="BE337" s="2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</row>
    <row r="338" spans="1:81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2"/>
      <c r="BE338" s="2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</row>
    <row r="339" spans="1:81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2"/>
      <c r="BE339" s="2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</row>
    <row r="340" spans="1:81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2"/>
      <c r="BE340" s="2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</row>
    <row r="341" spans="1:81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2"/>
      <c r="BE341" s="2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</row>
    <row r="342" spans="1:81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2"/>
      <c r="BE342" s="2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</row>
    <row r="343" spans="1:81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2"/>
      <c r="BE343" s="2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</row>
    <row r="344" spans="1:81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2"/>
      <c r="BE344" s="2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</row>
    <row r="345" spans="1:81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2"/>
      <c r="BE345" s="2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</row>
    <row r="346" spans="1:81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2"/>
      <c r="BE346" s="2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</row>
    <row r="347" spans="1:81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2"/>
      <c r="BE347" s="2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</row>
    <row r="348" spans="1:81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2"/>
      <c r="BE348" s="2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</row>
    <row r="349" spans="1:81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2"/>
      <c r="BE349" s="2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</row>
    <row r="350" spans="1:81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2"/>
      <c r="BE350" s="2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</row>
    <row r="351" spans="1:81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2"/>
      <c r="BE351" s="2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</row>
    <row r="352" spans="1:81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2"/>
      <c r="BE352" s="2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</row>
    <row r="353" spans="1:81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2"/>
      <c r="BE353" s="2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</row>
    <row r="354" spans="1:81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2"/>
      <c r="BE354" s="2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</row>
    <row r="355" spans="1:81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2"/>
      <c r="BE355" s="2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</row>
    <row r="356" spans="1:81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2"/>
      <c r="BE356" s="2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</row>
    <row r="357" spans="1:81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2"/>
      <c r="BE357" s="2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</row>
    <row r="358" spans="1:81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2"/>
      <c r="BE358" s="2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</row>
    <row r="359" spans="1:81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2"/>
      <c r="BE359" s="2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</row>
    <row r="360" spans="1:81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2"/>
      <c r="BE360" s="2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</row>
    <row r="361" spans="1:81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2"/>
      <c r="BE361" s="2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</row>
    <row r="362" spans="1:81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2"/>
      <c r="BE362" s="2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</row>
    <row r="363" spans="1:81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2"/>
      <c r="BE363" s="2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</row>
    <row r="364" spans="1:81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2"/>
      <c r="BE364" s="2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</row>
    <row r="365" spans="1:81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2"/>
      <c r="BE365" s="2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</row>
    <row r="366" spans="1:81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2"/>
      <c r="BE366" s="2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</row>
    <row r="367" spans="1:81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2"/>
      <c r="BE367" s="2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</row>
    <row r="368" spans="1:81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2"/>
      <c r="BE368" s="2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</row>
    <row r="369" spans="1:81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2"/>
      <c r="BE369" s="2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</row>
    <row r="370" spans="1:81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2"/>
      <c r="BE370" s="2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</row>
    <row r="371" spans="1:81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2"/>
      <c r="BE371" s="2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</row>
    <row r="372" spans="1:81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2"/>
      <c r="BE372" s="2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</row>
    <row r="373" spans="1:81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2"/>
      <c r="BE373" s="2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</row>
    <row r="374" spans="1:81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2"/>
      <c r="BE374" s="2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</row>
    <row r="375" spans="1:81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2"/>
      <c r="BE375" s="2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</row>
    <row r="376" spans="1:81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2"/>
      <c r="BE376" s="2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</row>
    <row r="377" spans="1:81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2"/>
      <c r="BE377" s="2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</row>
    <row r="378" spans="1:81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2"/>
      <c r="BE378" s="2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</row>
    <row r="379" spans="1:81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2"/>
      <c r="BE379" s="2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</row>
    <row r="380" spans="1:81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2"/>
      <c r="BE380" s="2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</row>
    <row r="381" spans="1:81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2"/>
      <c r="BE381" s="2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</row>
    <row r="382" spans="1:81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2"/>
      <c r="BE382" s="2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</row>
    <row r="383" spans="1:81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2"/>
      <c r="BE383" s="2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</row>
    <row r="384" spans="1:81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2"/>
      <c r="BE384" s="2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</row>
    <row r="385" spans="1:81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2"/>
      <c r="BE385" s="2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</row>
    <row r="386" spans="1:81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2"/>
      <c r="BE386" s="2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</row>
    <row r="387" spans="1:81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2"/>
      <c r="BE387" s="2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</row>
    <row r="388" spans="1:81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2"/>
      <c r="BE388" s="2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</row>
    <row r="389" spans="1:81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2"/>
      <c r="BE389" s="2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</row>
    <row r="390" spans="1:81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2"/>
      <c r="BE390" s="2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</row>
    <row r="391" spans="1:81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2"/>
      <c r="BE391" s="2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</row>
    <row r="392" spans="1:81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2"/>
      <c r="BE392" s="2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</row>
    <row r="393" spans="1:81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2"/>
      <c r="BE393" s="2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</row>
    <row r="394" spans="1:81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2"/>
      <c r="BE394" s="2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</row>
    <row r="395" spans="1:81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2"/>
      <c r="BE395" s="2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</row>
    <row r="396" spans="1:81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2"/>
      <c r="BE396" s="2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</row>
    <row r="397" spans="1:81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2"/>
      <c r="BE397" s="2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</row>
    <row r="398" spans="1:81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2"/>
      <c r="BE398" s="2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</row>
    <row r="399" spans="1:81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2"/>
      <c r="BE399" s="2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</row>
    <row r="400" spans="1:81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2"/>
      <c r="BE400" s="2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</row>
    <row r="401" spans="1:81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2"/>
      <c r="BE401" s="2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</row>
    <row r="402" spans="1:81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2"/>
      <c r="BE402" s="2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</row>
    <row r="403" spans="1:81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2"/>
      <c r="BE403" s="2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</row>
    <row r="404" spans="1:81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2"/>
      <c r="BE404" s="2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</row>
    <row r="405" spans="1:81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2"/>
      <c r="BE405" s="2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</row>
    <row r="406" spans="1:81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2"/>
      <c r="BE406" s="2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</row>
    <row r="407" spans="1:81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2"/>
      <c r="BE407" s="2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</row>
    <row r="408" spans="1:81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2"/>
      <c r="BE408" s="2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</row>
    <row r="409" spans="1:81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2"/>
      <c r="BE409" s="2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</row>
    <row r="410" spans="1:81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2"/>
      <c r="BE410" s="2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</row>
    <row r="411" spans="1:81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2"/>
      <c r="BE411" s="2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</row>
    <row r="412" spans="1:81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2"/>
      <c r="BE412" s="2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</row>
    <row r="413" spans="1:81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2"/>
      <c r="BE413" s="2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</row>
    <row r="414" spans="1:81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2"/>
      <c r="BE414" s="2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</row>
    <row r="415" spans="1:81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2"/>
      <c r="BE415" s="2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</row>
    <row r="416" spans="1:81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2"/>
      <c r="BE416" s="2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</row>
    <row r="417" spans="1:81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2"/>
      <c r="BE417" s="2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</row>
    <row r="418" spans="1:81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2"/>
      <c r="BE418" s="2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</row>
    <row r="419" spans="1:81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2"/>
      <c r="BE419" s="2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</row>
    <row r="420" spans="1:81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2"/>
      <c r="BE420" s="2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</row>
    <row r="421" spans="1:81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2"/>
      <c r="BE421" s="2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</row>
    <row r="422" spans="1:81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2"/>
      <c r="BE422" s="2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</row>
    <row r="423" spans="1:81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2"/>
      <c r="BE423" s="2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</row>
    <row r="424" spans="1:81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2"/>
      <c r="BE424" s="2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</row>
    <row r="425" spans="1:81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2"/>
      <c r="BE425" s="2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</row>
    <row r="426" spans="1:81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2"/>
      <c r="BE426" s="2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</row>
    <row r="427" spans="1:81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2"/>
      <c r="BE427" s="2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</row>
    <row r="428" spans="1:81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2"/>
      <c r="BE428" s="2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</row>
    <row r="429" spans="1:81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2"/>
      <c r="BE429" s="2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</row>
    <row r="430" spans="1:81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2"/>
      <c r="BE430" s="2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</row>
    <row r="431" spans="1:81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2"/>
      <c r="BE431" s="2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</row>
    <row r="432" spans="1:81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2"/>
      <c r="BE432" s="2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</row>
    <row r="433" spans="1:81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2"/>
      <c r="BE433" s="2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</row>
    <row r="434" spans="1:81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2"/>
      <c r="BE434" s="2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</row>
    <row r="435" spans="1:81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2"/>
      <c r="BE435" s="2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</row>
    <row r="436" spans="1:81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2"/>
      <c r="BE436" s="2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</row>
    <row r="437" spans="1:81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2"/>
      <c r="BE437" s="2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</row>
    <row r="438" spans="1:81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2"/>
      <c r="BE438" s="2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</row>
    <row r="439" spans="1:81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2"/>
      <c r="BE439" s="2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</row>
    <row r="440" spans="1:81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2"/>
      <c r="BE440" s="2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</row>
    <row r="441" spans="1:81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2"/>
      <c r="BE441" s="2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</row>
    <row r="442" spans="1:81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2"/>
      <c r="BE442" s="2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</row>
    <row r="443" spans="1:81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2"/>
      <c r="BE443" s="2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</row>
    <row r="444" spans="1:81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2"/>
      <c r="BE444" s="2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</row>
    <row r="445" spans="1:81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2"/>
      <c r="BE445" s="2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</row>
    <row r="446" spans="1:81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2"/>
      <c r="BE446" s="2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</row>
    <row r="447" spans="1:81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2"/>
      <c r="BE447" s="2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</row>
    <row r="448" spans="1:81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2"/>
      <c r="BE448" s="2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</row>
    <row r="449" spans="1:81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2"/>
      <c r="BE449" s="2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</row>
    <row r="450" spans="1:81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2"/>
      <c r="BE450" s="2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</row>
    <row r="451" spans="1:81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2"/>
      <c r="BE451" s="2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</row>
    <row r="452" spans="1:81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2"/>
      <c r="BE452" s="2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</row>
    <row r="453" spans="1:81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2"/>
      <c r="BE453" s="2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</row>
    <row r="454" spans="1:81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2"/>
      <c r="BE454" s="2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</row>
    <row r="455" spans="1:81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2"/>
      <c r="BE455" s="2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</row>
    <row r="456" spans="1:81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2"/>
      <c r="BE456" s="2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</row>
    <row r="457" spans="1:81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2"/>
      <c r="BE457" s="2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</row>
    <row r="458" spans="1:81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2"/>
      <c r="BE458" s="2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</row>
    <row r="459" spans="1:81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2"/>
      <c r="BE459" s="2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</row>
    <row r="460" spans="1:81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2"/>
      <c r="BE460" s="2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</row>
    <row r="461" spans="1:81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2"/>
      <c r="BE461" s="2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</row>
    <row r="462" spans="1:81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2"/>
      <c r="BE462" s="2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</row>
    <row r="463" spans="1:81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2"/>
      <c r="BE463" s="2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</row>
    <row r="464" spans="1:81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2"/>
      <c r="BE464" s="2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</row>
    <row r="465" spans="1:81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2"/>
      <c r="BE465" s="2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</row>
    <row r="466" spans="1:81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2"/>
      <c r="BE466" s="2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</row>
    <row r="467" spans="1:81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2"/>
      <c r="BE467" s="2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</row>
    <row r="468" spans="1:81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2"/>
      <c r="BE468" s="2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</row>
    <row r="469" spans="1:81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2"/>
      <c r="BE469" s="2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</row>
    <row r="470" spans="1:81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2"/>
      <c r="BE470" s="2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</row>
    <row r="471" spans="1:81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2"/>
      <c r="BE471" s="2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</row>
    <row r="472" spans="1:81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2"/>
      <c r="BE472" s="2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</row>
    <row r="473" spans="1:81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2"/>
      <c r="BE473" s="2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</row>
    <row r="474" spans="1:81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2"/>
      <c r="BE474" s="2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</row>
    <row r="475" spans="1:81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2"/>
      <c r="BE475" s="2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</row>
    <row r="476" spans="1:81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2"/>
      <c r="BE476" s="2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</row>
    <row r="477" spans="1:81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2"/>
      <c r="BE477" s="2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</row>
    <row r="478" spans="1:81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2"/>
      <c r="BE478" s="2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</row>
    <row r="479" spans="1:81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2"/>
      <c r="BE479" s="2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</row>
    <row r="480" spans="1:81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2"/>
      <c r="BE480" s="2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</row>
    <row r="481" spans="1:81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2"/>
      <c r="BE481" s="2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</row>
    <row r="482" spans="1:81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2"/>
      <c r="BE482" s="2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</row>
    <row r="483" spans="1:81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2"/>
      <c r="BE483" s="2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</row>
    <row r="484" spans="1:81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2"/>
      <c r="BE484" s="2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</row>
    <row r="485" spans="1:81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2"/>
      <c r="BE485" s="2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</row>
    <row r="486" spans="1:81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2"/>
      <c r="BE486" s="2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</row>
    <row r="487" spans="1:81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2"/>
      <c r="BE487" s="2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</row>
    <row r="488" spans="1:81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2"/>
      <c r="BE488" s="2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</row>
    <row r="489" spans="1:81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2"/>
      <c r="BE489" s="2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</row>
    <row r="490" spans="1:81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2"/>
      <c r="BE490" s="2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</row>
    <row r="491" spans="1:81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2"/>
      <c r="BE491" s="2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</row>
    <row r="492" spans="1:81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2"/>
      <c r="BE492" s="2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</row>
    <row r="493" spans="1:81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2"/>
      <c r="BE493" s="2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</row>
    <row r="494" spans="1:81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2"/>
      <c r="BE494" s="2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</row>
    <row r="495" spans="1:81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2"/>
      <c r="BE495" s="2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</row>
    <row r="496" spans="1:81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2"/>
      <c r="BE496" s="2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</row>
    <row r="497" spans="1:81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2"/>
      <c r="BE497" s="2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</row>
    <row r="498" spans="1:81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2"/>
      <c r="BE498" s="2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</row>
    <row r="499" spans="1:81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2"/>
      <c r="BE499" s="2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</row>
    <row r="500" spans="1:81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2"/>
      <c r="BE500" s="2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</row>
    <row r="501" spans="1:81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2"/>
      <c r="BE501" s="2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</row>
    <row r="502" spans="1:81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2"/>
      <c r="BE502" s="2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</row>
    <row r="503" spans="1:81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2"/>
      <c r="BE503" s="2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</row>
    <row r="504" spans="1:81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2"/>
      <c r="BE504" s="2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</row>
    <row r="505" spans="1:81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2"/>
      <c r="BE505" s="2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</row>
    <row r="506" spans="1:81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2"/>
      <c r="BE506" s="2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</row>
    <row r="507" spans="1:81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2"/>
      <c r="BE507" s="2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</row>
    <row r="508" spans="1:81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2"/>
      <c r="BE508" s="2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</row>
    <row r="509" spans="1:81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2"/>
      <c r="BE509" s="2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</row>
    <row r="510" spans="1:81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2"/>
      <c r="BE510" s="2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</row>
    <row r="511" spans="1:81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2"/>
      <c r="BE511" s="2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</row>
    <row r="512" spans="1:81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2"/>
      <c r="BE512" s="2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</row>
    <row r="513" spans="1:81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2"/>
      <c r="BE513" s="2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</row>
    <row r="514" spans="1:81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2"/>
      <c r="BE514" s="2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</row>
    <row r="515" spans="1:81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2"/>
      <c r="BE515" s="2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</row>
    <row r="516" spans="1:81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2"/>
      <c r="BE516" s="2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</row>
    <row r="517" spans="1:81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2"/>
      <c r="BE517" s="2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</row>
    <row r="518" spans="1:81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2"/>
      <c r="BE518" s="2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</row>
    <row r="519" spans="1:81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2"/>
      <c r="BE519" s="2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</row>
    <row r="520" spans="1:81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2"/>
      <c r="BE520" s="2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</row>
    <row r="521" spans="1:81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2"/>
      <c r="BE521" s="2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</row>
    <row r="522" spans="1:81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2"/>
      <c r="BE522" s="2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</row>
    <row r="523" spans="1:81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2"/>
      <c r="BE523" s="2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</row>
    <row r="524" spans="1:81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2"/>
      <c r="BE524" s="2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</row>
    <row r="525" spans="1:81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2"/>
      <c r="BE525" s="2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</row>
    <row r="526" spans="1:81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2"/>
      <c r="BE526" s="2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</row>
    <row r="527" spans="1:81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2"/>
      <c r="BE527" s="2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</row>
    <row r="528" spans="1:81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2"/>
      <c r="BE528" s="2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</row>
    <row r="529" spans="1:81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2"/>
      <c r="BE529" s="2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</row>
    <row r="530" spans="1:81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2"/>
      <c r="BE530" s="2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</row>
    <row r="531" spans="1:81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2"/>
      <c r="BE531" s="2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</row>
    <row r="532" spans="1:81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2"/>
      <c r="BE532" s="2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</row>
    <row r="533" spans="1:81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2"/>
      <c r="BE533" s="2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</row>
    <row r="534" spans="1:81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2"/>
      <c r="BE534" s="2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</row>
    <row r="535" spans="1:81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2"/>
      <c r="BE535" s="2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</row>
    <row r="536" spans="1:81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2"/>
      <c r="BE536" s="2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</row>
    <row r="537" spans="1:81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2"/>
      <c r="BE537" s="2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</row>
    <row r="538" spans="1:81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2"/>
      <c r="BE538" s="2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</row>
    <row r="539" spans="1:81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2"/>
      <c r="BE539" s="2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</row>
    <row r="540" spans="1:81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2"/>
      <c r="BE540" s="2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</row>
    <row r="541" spans="1:81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2"/>
      <c r="BE541" s="2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</row>
    <row r="542" spans="1:81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2"/>
      <c r="BE542" s="2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</row>
    <row r="543" spans="1:81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2"/>
      <c r="BE543" s="2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</row>
    <row r="544" spans="1:81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2"/>
      <c r="BE544" s="2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</row>
    <row r="545" spans="1:81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2"/>
      <c r="BE545" s="2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</row>
    <row r="546" spans="1:81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2"/>
      <c r="BE546" s="2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</row>
    <row r="547" spans="1:81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2"/>
      <c r="BE547" s="2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</row>
    <row r="548" spans="1:81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2"/>
      <c r="BE548" s="2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</row>
    <row r="549" spans="1:81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2"/>
      <c r="BE549" s="2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</row>
    <row r="550" spans="1:81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2"/>
      <c r="BE550" s="2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</row>
    <row r="551" spans="1:81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2"/>
      <c r="BE551" s="2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</row>
    <row r="552" spans="1:81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2"/>
      <c r="BE552" s="2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</row>
    <row r="553" spans="1:81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2"/>
      <c r="BE553" s="2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</row>
    <row r="554" spans="1:81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2"/>
      <c r="BE554" s="2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</row>
    <row r="555" spans="1:81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2"/>
      <c r="BE555" s="2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</row>
    <row r="556" spans="1:81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2"/>
      <c r="BE556" s="2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</row>
    <row r="557" spans="1:81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2"/>
      <c r="BE557" s="2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</row>
    <row r="558" spans="1:81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2"/>
      <c r="BE558" s="2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</row>
    <row r="559" spans="1:81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2"/>
      <c r="BE559" s="2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</row>
    <row r="560" spans="1:81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2"/>
      <c r="BE560" s="2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</row>
    <row r="561" spans="1:81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2"/>
      <c r="BE561" s="2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</row>
    <row r="562" spans="1:81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2"/>
      <c r="BE562" s="2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</row>
    <row r="563" spans="1:81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2"/>
      <c r="BE563" s="2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</row>
    <row r="564" spans="1:81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2"/>
      <c r="BE564" s="2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</row>
    <row r="565" spans="1:81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2"/>
      <c r="BE565" s="2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</row>
    <row r="566" spans="1:81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2"/>
      <c r="BE566" s="2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</row>
    <row r="567" spans="1:81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2"/>
      <c r="BE567" s="2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</row>
    <row r="568" spans="1:81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2"/>
      <c r="BE568" s="2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</row>
    <row r="569" spans="1:81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2"/>
      <c r="BE569" s="2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</row>
    <row r="570" spans="1:81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2"/>
      <c r="BE570" s="2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</row>
    <row r="571" spans="1:81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2"/>
      <c r="BE571" s="2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</row>
    <row r="572" spans="1:81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2"/>
      <c r="BE572" s="2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</row>
    <row r="573" spans="1:81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2"/>
      <c r="BE573" s="2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</row>
    <row r="574" spans="1:81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2"/>
      <c r="BE574" s="2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</row>
    <row r="575" spans="1:81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2"/>
      <c r="BE575" s="2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</row>
    <row r="576" spans="1:81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2"/>
      <c r="BE576" s="2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</row>
    <row r="577" spans="1:81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2"/>
      <c r="BE577" s="2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</row>
    <row r="578" spans="1:81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2"/>
      <c r="BE578" s="2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</row>
    <row r="579" spans="1:81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2"/>
      <c r="BE579" s="2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</row>
    <row r="580" spans="1:81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2"/>
      <c r="BE580" s="2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</row>
    <row r="581" spans="1:81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2"/>
      <c r="BE581" s="2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</row>
    <row r="582" spans="1:81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2"/>
      <c r="BE582" s="2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</row>
    <row r="583" spans="1:81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2"/>
      <c r="BE583" s="2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</row>
    <row r="584" spans="1:81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2"/>
      <c r="BE584" s="2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</row>
    <row r="585" spans="1:81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2"/>
      <c r="BE585" s="2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</row>
    <row r="586" spans="1:81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2"/>
      <c r="BE586" s="2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</row>
    <row r="587" spans="1:81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2"/>
      <c r="BE587" s="2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</row>
    <row r="588" spans="1:81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2"/>
      <c r="BE588" s="2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</row>
    <row r="589" spans="1:81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2"/>
      <c r="BE589" s="2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</row>
    <row r="590" spans="1:81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2"/>
      <c r="BE590" s="2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</row>
    <row r="591" spans="1:81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2"/>
      <c r="BE591" s="2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</row>
    <row r="592" spans="1:81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2"/>
      <c r="BE592" s="2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</row>
    <row r="593" spans="1:81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2"/>
      <c r="BE593" s="2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</row>
    <row r="594" spans="1:81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2"/>
      <c r="BE594" s="2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</row>
    <row r="595" spans="1:81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2"/>
      <c r="BE595" s="2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</row>
    <row r="596" spans="1:81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2"/>
      <c r="BE596" s="2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</row>
    <row r="597" spans="1:81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2"/>
      <c r="BE597" s="2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</row>
    <row r="598" spans="1:81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2"/>
      <c r="BE598" s="2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</row>
    <row r="599" spans="1:81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2"/>
      <c r="BE599" s="2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</row>
    <row r="600" spans="1:81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2"/>
      <c r="BE600" s="2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</row>
    <row r="601" spans="1:81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2"/>
      <c r="BE601" s="2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</row>
    <row r="602" spans="1:81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2"/>
      <c r="BE602" s="2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</row>
    <row r="603" spans="1:81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2"/>
      <c r="BE603" s="2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</row>
    <row r="604" spans="1:81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2"/>
      <c r="BE604" s="2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</row>
    <row r="605" spans="1:81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2"/>
      <c r="BE605" s="2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</row>
    <row r="606" spans="1:81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2"/>
      <c r="BE606" s="2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</row>
    <row r="607" spans="1:81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2"/>
      <c r="BE607" s="2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</row>
    <row r="608" spans="1:81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2"/>
      <c r="BE608" s="2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</row>
    <row r="609" spans="1:81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2"/>
      <c r="BE609" s="2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</row>
    <row r="610" spans="1:81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2"/>
      <c r="BE610" s="2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</row>
    <row r="611" spans="1:81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2"/>
      <c r="BE611" s="2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</row>
    <row r="612" spans="1:81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2"/>
      <c r="BE612" s="2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</row>
    <row r="613" spans="1:81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2"/>
      <c r="BE613" s="2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</row>
    <row r="614" spans="1:81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2"/>
      <c r="BE614" s="2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</row>
    <row r="615" spans="1:81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2"/>
      <c r="BE615" s="2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</row>
    <row r="616" spans="1:81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2"/>
      <c r="BE616" s="2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</row>
    <row r="617" spans="1:81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2"/>
      <c r="BE617" s="2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</row>
    <row r="618" spans="1:81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2"/>
      <c r="BE618" s="2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</row>
    <row r="619" spans="1:81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2"/>
      <c r="BE619" s="2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</row>
    <row r="620" spans="1:81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2"/>
      <c r="BE620" s="2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</row>
    <row r="621" spans="1:81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2"/>
      <c r="BE621" s="2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</row>
    <row r="622" spans="1:81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2"/>
      <c r="BE622" s="2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</row>
    <row r="623" spans="1:81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2"/>
      <c r="BE623" s="2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</row>
    <row r="624" spans="1:81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2"/>
      <c r="BE624" s="2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</row>
    <row r="625" spans="1:81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2"/>
      <c r="BE625" s="2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</row>
    <row r="626" spans="1:81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2"/>
      <c r="BE626" s="2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</row>
    <row r="627" spans="1:81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2"/>
      <c r="BE627" s="2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</row>
    <row r="628" spans="1:81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2"/>
      <c r="BE628" s="2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</row>
    <row r="629" spans="1:81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2"/>
      <c r="BE629" s="2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</row>
    <row r="630" spans="1:81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2"/>
      <c r="BE630" s="2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</row>
    <row r="631" spans="1:81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2"/>
      <c r="BE631" s="2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</row>
    <row r="632" spans="1:81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2"/>
      <c r="BE632" s="2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</row>
    <row r="633" spans="1:81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2"/>
      <c r="BE633" s="2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</row>
    <row r="634" spans="1:81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2"/>
      <c r="BE634" s="2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</row>
    <row r="635" spans="1:81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2"/>
      <c r="BE635" s="2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</row>
    <row r="636" spans="1:81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2"/>
      <c r="BE636" s="2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</row>
    <row r="637" spans="1:81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2"/>
      <c r="BE637" s="2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</row>
    <row r="638" spans="1:81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2"/>
      <c r="BE638" s="2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</row>
    <row r="639" spans="1:81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2"/>
      <c r="BE639" s="2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</row>
    <row r="640" spans="1:81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2"/>
      <c r="BE640" s="2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</row>
    <row r="641" spans="1:81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2"/>
      <c r="BE641" s="2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</row>
    <row r="642" spans="1:81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2"/>
      <c r="BE642" s="2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</row>
    <row r="643" spans="1:81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2"/>
      <c r="BE643" s="2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</row>
    <row r="644" spans="1:81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2"/>
      <c r="BE644" s="2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</row>
    <row r="645" spans="1:81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2"/>
      <c r="BE645" s="2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</row>
    <row r="646" spans="1:81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2"/>
      <c r="BE646" s="2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</row>
    <row r="647" spans="1:81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2"/>
      <c r="BE647" s="2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</row>
    <row r="648" spans="1:81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2"/>
      <c r="BE648" s="2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</row>
    <row r="649" spans="1:81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2"/>
      <c r="BE649" s="2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</row>
    <row r="650" spans="1:81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2"/>
      <c r="BE650" s="2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</row>
    <row r="651" spans="1:81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2"/>
      <c r="BE651" s="2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</row>
    <row r="652" spans="1:81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2"/>
      <c r="BE652" s="2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</row>
    <row r="653" spans="1:81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2"/>
      <c r="BE653" s="2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</row>
    <row r="654" spans="1:81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2"/>
      <c r="BE654" s="2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</row>
    <row r="655" spans="1:81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2"/>
      <c r="BE655" s="2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</row>
    <row r="656" spans="1:81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2"/>
      <c r="BE656" s="2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</row>
    <row r="657" spans="1:81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2"/>
      <c r="BE657" s="2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</row>
    <row r="658" spans="1:81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2"/>
      <c r="BE658" s="2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</row>
    <row r="659" spans="1:81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2"/>
      <c r="BE659" s="2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</row>
    <row r="660" spans="1:81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2"/>
      <c r="BE660" s="2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</row>
    <row r="661" spans="1:81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2"/>
      <c r="BE661" s="2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</row>
    <row r="662" spans="1:81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2"/>
      <c r="BE662" s="2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</row>
    <row r="663" spans="1:81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2"/>
      <c r="BE663" s="2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</row>
    <row r="664" spans="1:81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2"/>
      <c r="BE664" s="2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</row>
    <row r="665" spans="1:81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2"/>
      <c r="BE665" s="2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</row>
    <row r="666" spans="1:81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2"/>
      <c r="BE666" s="2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</row>
    <row r="667" spans="1:81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2"/>
      <c r="BE667" s="2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</row>
    <row r="668" spans="1:81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2"/>
      <c r="BE668" s="2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</row>
    <row r="669" spans="1:81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2"/>
      <c r="BE669" s="2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</row>
    <row r="670" spans="1:81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2"/>
      <c r="BE670" s="2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</row>
    <row r="671" spans="1:81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2"/>
      <c r="BE671" s="2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</row>
    <row r="672" spans="1:81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2"/>
      <c r="BE672" s="2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</row>
    <row r="673" spans="1:81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2"/>
      <c r="BE673" s="2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</row>
    <row r="674" spans="1:81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2"/>
      <c r="BE674" s="2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</row>
    <row r="675" spans="1:81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2"/>
      <c r="BE675" s="2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</row>
    <row r="676" spans="1:81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2"/>
      <c r="BE676" s="2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</row>
    <row r="677" spans="1:81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2"/>
      <c r="BE677" s="2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</row>
    <row r="678" spans="1:81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2"/>
      <c r="BE678" s="2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</row>
    <row r="679" spans="1:81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2"/>
      <c r="BE679" s="2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</row>
    <row r="680" spans="1:81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2"/>
      <c r="BE680" s="2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</row>
    <row r="681" spans="1:81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2"/>
      <c r="BE681" s="2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</row>
    <row r="682" spans="1:81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2"/>
      <c r="BE682" s="2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</row>
    <row r="683" spans="1:81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2"/>
      <c r="BE683" s="2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</row>
    <row r="684" spans="1:81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2"/>
      <c r="BE684" s="2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</row>
    <row r="685" spans="1:81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2"/>
      <c r="BE685" s="2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</row>
    <row r="686" spans="1:81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2"/>
      <c r="BE686" s="2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</row>
    <row r="687" spans="1:81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2"/>
      <c r="BE687" s="2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</row>
    <row r="688" spans="1:81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2"/>
      <c r="BE688" s="2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</row>
    <row r="689" spans="1:81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2"/>
      <c r="BE689" s="2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</row>
    <row r="690" spans="1:81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2"/>
      <c r="BE690" s="2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</row>
    <row r="691" spans="1:81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2"/>
      <c r="BE691" s="2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</row>
    <row r="692" spans="1:81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2"/>
      <c r="BE692" s="2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</row>
    <row r="693" spans="1:81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2"/>
      <c r="BE693" s="2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</row>
    <row r="694" spans="1:81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2"/>
      <c r="BE694" s="2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</row>
    <row r="695" spans="1:81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2"/>
      <c r="BE695" s="2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</row>
    <row r="696" spans="1:81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2"/>
      <c r="BE696" s="2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</row>
    <row r="697" spans="1:81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2"/>
      <c r="BE697" s="2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</row>
    <row r="698" spans="1:81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2"/>
      <c r="BE698" s="2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</row>
    <row r="699" spans="1:81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2"/>
      <c r="BE699" s="2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</row>
    <row r="700" spans="1:81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2"/>
      <c r="BE700" s="2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</row>
    <row r="701" spans="1:81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2"/>
      <c r="BE701" s="2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</row>
    <row r="702" spans="1:81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2"/>
      <c r="BE702" s="2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</row>
    <row r="703" spans="1:81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2"/>
      <c r="BE703" s="2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</row>
    <row r="704" spans="1:81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2"/>
      <c r="BE704" s="2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</row>
    <row r="705" spans="1:81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2"/>
      <c r="BE705" s="2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</row>
    <row r="706" spans="1:81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2"/>
      <c r="BE706" s="2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</row>
    <row r="707" spans="1:81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2"/>
      <c r="BE707" s="2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</row>
    <row r="708" spans="1:81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2"/>
      <c r="BE708" s="2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</row>
    <row r="709" spans="1:81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2"/>
      <c r="BE709" s="2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</row>
    <row r="710" spans="1:81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2"/>
      <c r="BE710" s="2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</row>
    <row r="711" spans="1:81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2"/>
      <c r="BE711" s="2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</row>
    <row r="712" spans="1:81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2"/>
      <c r="BE712" s="2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</row>
    <row r="713" spans="1:81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2"/>
      <c r="BE713" s="2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</row>
    <row r="714" spans="1:81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2"/>
      <c r="BE714" s="2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</row>
    <row r="715" spans="1:81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2"/>
      <c r="BE715" s="2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</row>
    <row r="716" spans="1:81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2"/>
      <c r="BE716" s="2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</row>
    <row r="717" spans="1:81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2"/>
      <c r="BE717" s="2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</row>
    <row r="718" spans="1:81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2"/>
      <c r="BE718" s="2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</row>
    <row r="719" spans="1:81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2"/>
      <c r="BE719" s="2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</row>
    <row r="720" spans="1:81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2"/>
      <c r="BE720" s="2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</row>
    <row r="721" spans="1:81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2"/>
      <c r="BE721" s="2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</row>
    <row r="722" spans="1:81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2"/>
      <c r="BE722" s="2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</row>
    <row r="723" spans="1:81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2"/>
      <c r="BE723" s="2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</row>
    <row r="724" spans="1:81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2"/>
      <c r="BE724" s="2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</row>
    <row r="725" spans="1:81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2"/>
      <c r="BE725" s="2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</row>
    <row r="726" spans="1:81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2"/>
      <c r="BE726" s="2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</row>
    <row r="727" spans="1:81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2"/>
      <c r="BE727" s="2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</row>
    <row r="728" spans="1:81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2"/>
      <c r="BE728" s="2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</row>
    <row r="729" spans="1:81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2"/>
      <c r="BE729" s="2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</row>
    <row r="730" spans="1:81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2"/>
      <c r="BE730" s="2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</row>
    <row r="731" spans="1:81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2"/>
      <c r="BE731" s="2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</row>
    <row r="732" spans="1:81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2"/>
      <c r="BE732" s="2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</row>
    <row r="733" spans="1:81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2"/>
      <c r="BE733" s="2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</row>
    <row r="734" spans="1:81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2"/>
      <c r="BE734" s="2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</row>
    <row r="735" spans="1:81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2"/>
      <c r="BE735" s="2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</row>
    <row r="736" spans="1:81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2"/>
      <c r="BE736" s="2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</row>
    <row r="737" spans="1:81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2"/>
      <c r="BE737" s="2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</row>
    <row r="738" spans="1:81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2"/>
      <c r="BE738" s="2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</row>
    <row r="739" spans="1:81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2"/>
      <c r="BE739" s="2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</row>
    <row r="740" spans="1:81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2"/>
      <c r="BE740" s="2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</row>
    <row r="741" spans="1:81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2"/>
      <c r="BE741" s="2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</row>
    <row r="742" spans="1:81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2"/>
      <c r="BE742" s="2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</row>
    <row r="743" spans="1:81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2"/>
      <c r="BE743" s="2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</row>
    <row r="744" spans="1:81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2"/>
      <c r="BE744" s="2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</row>
    <row r="745" spans="1:81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2"/>
      <c r="BE745" s="2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</row>
    <row r="746" spans="1:81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2"/>
      <c r="BE746" s="2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</row>
    <row r="747" spans="1:81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2"/>
      <c r="BE747" s="2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</row>
    <row r="748" spans="1:81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2"/>
      <c r="BE748" s="2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</row>
    <row r="749" spans="1:81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2"/>
      <c r="BE749" s="2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</row>
    <row r="750" spans="1:81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2"/>
      <c r="BE750" s="2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</row>
    <row r="751" spans="1:81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2"/>
      <c r="BE751" s="2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</row>
    <row r="752" spans="1:81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2"/>
      <c r="BE752" s="2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</row>
    <row r="753" spans="1:81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2"/>
      <c r="BE753" s="2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</row>
    <row r="754" spans="1:81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2"/>
      <c r="BE754" s="2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</row>
    <row r="755" spans="1:81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2"/>
      <c r="BE755" s="2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</row>
    <row r="756" spans="1:81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2"/>
      <c r="BE756" s="2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</row>
    <row r="757" spans="1:81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2"/>
      <c r="BE757" s="2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</row>
    <row r="758" spans="1:81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2"/>
      <c r="BE758" s="2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</row>
    <row r="759" spans="1:81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2"/>
      <c r="BE759" s="2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</row>
    <row r="760" spans="1:81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2"/>
      <c r="BE760" s="2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</row>
    <row r="761" spans="1:81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2"/>
      <c r="BE761" s="2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</row>
    <row r="762" spans="1:81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2"/>
      <c r="BE762" s="2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</row>
    <row r="763" spans="1:81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2"/>
      <c r="BE763" s="2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</row>
    <row r="764" spans="1:81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2"/>
      <c r="BE764" s="2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</row>
    <row r="765" spans="1:81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2"/>
      <c r="BE765" s="2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</row>
    <row r="766" spans="1:81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2"/>
      <c r="BE766" s="2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</row>
    <row r="767" spans="1:81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2"/>
      <c r="BE767" s="2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</row>
    <row r="768" spans="1:81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2"/>
      <c r="BE768" s="2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</row>
    <row r="769" spans="1:81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2"/>
      <c r="BE769" s="2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</row>
    <row r="770" spans="1:81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2"/>
      <c r="BE770" s="2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</row>
    <row r="771" spans="1:81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2"/>
      <c r="BE771" s="2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</row>
    <row r="772" spans="1:81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2"/>
      <c r="BE772" s="2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</row>
    <row r="773" spans="1:81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2"/>
      <c r="BE773" s="2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</row>
    <row r="774" spans="1:81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2"/>
      <c r="BE774" s="2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</row>
    <row r="775" spans="1:81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2"/>
      <c r="BE775" s="2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</row>
    <row r="776" spans="1:81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2"/>
      <c r="BE776" s="2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</row>
    <row r="777" spans="1:81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2"/>
      <c r="BE777" s="2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</row>
    <row r="778" spans="1:81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2"/>
      <c r="BE778" s="2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</row>
    <row r="779" spans="1:81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2"/>
      <c r="BE779" s="2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</row>
    <row r="780" spans="1:81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2"/>
      <c r="BE780" s="2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</row>
    <row r="781" spans="1:81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2"/>
      <c r="BE781" s="2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</row>
    <row r="782" spans="1:81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2"/>
      <c r="BE782" s="2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</row>
    <row r="783" spans="1:81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2"/>
      <c r="BE783" s="2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</row>
    <row r="784" spans="1:81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2"/>
      <c r="BE784" s="2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</row>
    <row r="785" spans="1:81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2"/>
      <c r="BE785" s="2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</row>
    <row r="786" spans="1:81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2"/>
      <c r="BE786" s="2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</row>
    <row r="787" spans="1:81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2"/>
      <c r="BE787" s="2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</row>
    <row r="788" spans="1:81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2"/>
      <c r="BE788" s="2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</row>
    <row r="789" spans="1:81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2"/>
      <c r="BE789" s="2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</row>
    <row r="790" spans="1:81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2"/>
      <c r="BE790" s="2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</row>
    <row r="791" spans="1:81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2"/>
      <c r="BE791" s="2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</row>
    <row r="792" spans="1:81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2"/>
      <c r="BE792" s="2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</row>
    <row r="793" spans="1:81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2"/>
      <c r="BE793" s="2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</row>
    <row r="794" spans="1:81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2"/>
      <c r="BE794" s="2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</row>
    <row r="795" spans="1:81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2"/>
      <c r="BE795" s="2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</row>
    <row r="796" spans="1:81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2"/>
      <c r="BE796" s="2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</row>
    <row r="797" spans="1:81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2"/>
      <c r="BE797" s="2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</row>
    <row r="798" spans="1:81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2"/>
      <c r="BE798" s="2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</row>
    <row r="799" spans="1:81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2"/>
      <c r="BE799" s="2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</row>
    <row r="800" spans="1:81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2"/>
      <c r="BE800" s="2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</row>
    <row r="801" spans="1:81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2"/>
      <c r="BE801" s="2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</row>
    <row r="802" spans="1:81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2"/>
      <c r="BE802" s="2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</row>
    <row r="803" spans="1:81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2"/>
      <c r="BE803" s="2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</row>
    <row r="804" spans="1:81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2"/>
      <c r="BE804" s="2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</row>
    <row r="805" spans="1:81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2"/>
      <c r="BE805" s="2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</row>
    <row r="806" spans="1:81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2"/>
      <c r="BE806" s="2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</row>
    <row r="807" spans="1:81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2"/>
      <c r="BE807" s="2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</row>
    <row r="808" spans="1:81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2"/>
      <c r="BE808" s="2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</row>
    <row r="809" spans="1:81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2"/>
      <c r="BE809" s="2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</row>
    <row r="810" spans="1:81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2"/>
      <c r="BE810" s="2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</row>
    <row r="811" spans="1:81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2"/>
      <c r="BE811" s="2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</row>
    <row r="812" spans="1:81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2"/>
      <c r="BE812" s="2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</row>
    <row r="813" spans="1:81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2"/>
      <c r="BE813" s="2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</row>
    <row r="814" spans="1:81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2"/>
      <c r="BE814" s="2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</row>
    <row r="815" spans="1:81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2"/>
      <c r="BE815" s="2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</row>
    <row r="816" spans="1:81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2"/>
      <c r="BE816" s="2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</row>
    <row r="817" spans="1:81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2"/>
      <c r="BE817" s="2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</row>
    <row r="818" spans="1:81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2"/>
      <c r="BE818" s="2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</row>
    <row r="819" spans="1:81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2"/>
      <c r="BE819" s="2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</row>
    <row r="820" spans="1:81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2"/>
      <c r="BE820" s="2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</row>
    <row r="821" spans="1:81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2"/>
      <c r="BE821" s="2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</row>
    <row r="822" spans="1:81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2"/>
      <c r="BE822" s="2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</row>
    <row r="823" spans="1:81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2"/>
      <c r="BE823" s="2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</row>
    <row r="824" spans="1:81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2"/>
      <c r="BE824" s="2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</row>
    <row r="825" spans="1:81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2"/>
      <c r="BE825" s="2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</row>
    <row r="826" spans="1:81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2"/>
      <c r="BE826" s="2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</row>
    <row r="827" spans="1:81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2"/>
      <c r="BE827" s="2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</row>
    <row r="828" spans="1:81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2"/>
      <c r="BE828" s="2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</row>
    <row r="829" spans="1:81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2"/>
      <c r="BE829" s="2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</row>
    <row r="830" spans="1:81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2"/>
      <c r="BE830" s="2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</row>
    <row r="831" spans="1:81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2"/>
      <c r="BE831" s="2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</row>
    <row r="832" spans="1:81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2"/>
      <c r="BE832" s="2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</row>
    <row r="833" spans="1:81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2"/>
      <c r="BE833" s="2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</row>
    <row r="834" spans="1:81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2"/>
      <c r="BE834" s="2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</row>
    <row r="835" spans="1:81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2"/>
      <c r="BE835" s="2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</row>
    <row r="836" spans="1:81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2"/>
      <c r="BE836" s="2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</row>
    <row r="837" spans="1:81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2"/>
      <c r="BE837" s="2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</row>
    <row r="838" spans="1:81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2"/>
      <c r="BE838" s="2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</row>
    <row r="839" spans="1:81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2"/>
      <c r="BE839" s="2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</row>
    <row r="840" spans="1:81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2"/>
      <c r="BE840" s="2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</row>
    <row r="841" spans="1:81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2"/>
      <c r="BE841" s="2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</row>
    <row r="842" spans="1:81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2"/>
      <c r="BE842" s="2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</row>
    <row r="843" spans="1:81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2"/>
      <c r="BE843" s="2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</row>
    <row r="844" spans="1:81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2"/>
      <c r="BE844" s="2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</row>
    <row r="845" spans="1:81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2"/>
      <c r="BE845" s="2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</row>
    <row r="846" spans="1:81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2"/>
      <c r="BE846" s="2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</row>
    <row r="847" spans="1:81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2"/>
      <c r="BE847" s="2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</row>
    <row r="848" spans="1:81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2"/>
      <c r="BE848" s="2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</row>
    <row r="849" spans="1:81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2"/>
      <c r="BE849" s="2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</row>
    <row r="850" spans="1:81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2"/>
      <c r="BE850" s="2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</row>
    <row r="851" spans="1:81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2"/>
      <c r="BE851" s="2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</row>
    <row r="852" spans="1:81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2"/>
      <c r="BE852" s="2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</row>
    <row r="853" spans="1:81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2"/>
      <c r="BE853" s="2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</row>
    <row r="854" spans="1:81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2"/>
      <c r="BE854" s="2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</row>
    <row r="855" spans="1:81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2"/>
      <c r="BE855" s="2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</row>
    <row r="856" spans="1:81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2"/>
      <c r="BE856" s="2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</row>
    <row r="857" spans="1:81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2"/>
      <c r="BE857" s="2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</row>
    <row r="858" spans="1:81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2"/>
      <c r="BE858" s="2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</row>
    <row r="859" spans="1:81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2"/>
      <c r="BE859" s="2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</row>
    <row r="860" spans="1:81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2"/>
      <c r="BE860" s="2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</row>
    <row r="861" spans="1:81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2"/>
      <c r="BE861" s="2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</row>
    <row r="862" spans="1:81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2"/>
      <c r="BE862" s="2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</row>
    <row r="863" spans="1:81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2"/>
      <c r="BE863" s="2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</row>
    <row r="864" spans="1:81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2"/>
      <c r="BE864" s="2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</row>
    <row r="865" spans="1:81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2"/>
      <c r="BE865" s="2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</row>
    <row r="866" spans="1:81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2"/>
      <c r="BE866" s="2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</row>
    <row r="867" spans="1:81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2"/>
      <c r="BE867" s="2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</row>
    <row r="868" spans="1:81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2"/>
      <c r="BE868" s="2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</row>
    <row r="869" spans="1:81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2"/>
      <c r="BE869" s="2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</row>
    <row r="870" spans="1:81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2"/>
      <c r="BE870" s="2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</row>
    <row r="871" spans="1:81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2"/>
      <c r="BE871" s="2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</row>
    <row r="872" spans="1:81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2"/>
      <c r="BE872" s="2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</row>
    <row r="873" spans="1:81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2"/>
      <c r="BE873" s="2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</row>
    <row r="874" spans="1:81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2"/>
      <c r="BE874" s="2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</row>
    <row r="875" spans="1:81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2"/>
      <c r="BE875" s="2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</row>
    <row r="876" spans="1:81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2"/>
      <c r="BE876" s="2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</row>
    <row r="877" spans="1:81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2"/>
      <c r="BE877" s="2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</row>
    <row r="878" spans="1:81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2"/>
      <c r="BE878" s="2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</row>
    <row r="879" spans="1:81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2"/>
      <c r="BE879" s="2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</row>
    <row r="880" spans="1:81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2"/>
      <c r="BE880" s="2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</row>
    <row r="881" spans="1:81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2"/>
      <c r="BE881" s="2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</row>
    <row r="882" spans="1:81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2"/>
      <c r="BE882" s="2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</row>
    <row r="883" spans="1:81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2"/>
      <c r="BE883" s="2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</row>
    <row r="884" spans="1:81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2"/>
      <c r="BE884" s="2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</row>
    <row r="885" spans="1:81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2"/>
      <c r="BE885" s="2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</row>
    <row r="886" spans="1:81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2"/>
      <c r="BE886" s="2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</row>
    <row r="887" spans="1:81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2"/>
      <c r="BE887" s="2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</row>
    <row r="888" spans="1:81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2"/>
      <c r="BE888" s="2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</row>
    <row r="889" spans="1:81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2"/>
      <c r="BE889" s="2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</row>
    <row r="890" spans="1:81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2"/>
      <c r="BE890" s="2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</row>
    <row r="891" spans="1:81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2"/>
      <c r="BE891" s="2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</row>
    <row r="892" spans="1:81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2"/>
      <c r="BE892" s="2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</row>
    <row r="893" spans="1:81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2"/>
      <c r="BE893" s="2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</row>
    <row r="894" spans="1:81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2"/>
      <c r="BE894" s="2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</row>
    <row r="895" spans="1:81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2"/>
      <c r="BE895" s="2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</row>
    <row r="896" spans="1:81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2"/>
      <c r="BE896" s="2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</row>
    <row r="897" spans="1:81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2"/>
      <c r="BE897" s="2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</row>
    <row r="898" spans="1:81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2"/>
      <c r="BE898" s="2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</row>
    <row r="899" spans="1:81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2"/>
      <c r="BE899" s="2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</row>
    <row r="900" spans="1:81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2"/>
      <c r="BE900" s="2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</row>
    <row r="901" spans="1:81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2"/>
      <c r="BE901" s="2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</row>
    <row r="902" spans="1:81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2"/>
      <c r="BE902" s="2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</row>
    <row r="903" spans="1:81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2"/>
      <c r="BE903" s="2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</row>
    <row r="904" spans="1:81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2"/>
      <c r="BE904" s="2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</row>
    <row r="905" spans="1:81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2"/>
      <c r="BE905" s="2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</row>
    <row r="906" spans="1:81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2"/>
      <c r="BE906" s="2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</row>
    <row r="907" spans="1:81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2"/>
      <c r="BE907" s="2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</row>
    <row r="908" spans="1:81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2"/>
      <c r="BE908" s="2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</row>
    <row r="909" spans="1:81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2"/>
      <c r="BE909" s="2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</row>
    <row r="910" spans="1:81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2"/>
      <c r="BE910" s="2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</row>
    <row r="911" spans="1:81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2"/>
      <c r="BE911" s="2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</row>
    <row r="912" spans="1:81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2"/>
      <c r="BE912" s="2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</row>
    <row r="913" spans="1:81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2"/>
      <c r="BE913" s="2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</row>
    <row r="914" spans="1:81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2"/>
      <c r="BE914" s="2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</row>
    <row r="915" spans="1:81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2"/>
      <c r="BE915" s="2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</row>
    <row r="916" spans="1:81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2"/>
      <c r="BE916" s="2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</row>
    <row r="917" spans="1:81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2"/>
      <c r="BE917" s="2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</row>
    <row r="918" spans="1:81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2"/>
      <c r="BE918" s="2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</row>
    <row r="919" spans="1:81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2"/>
      <c r="BE919" s="2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</row>
    <row r="920" spans="1:81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2"/>
      <c r="BE920" s="2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</row>
    <row r="921" spans="1:81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2"/>
      <c r="BE921" s="2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</row>
    <row r="922" spans="1:81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2"/>
      <c r="BE922" s="2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</row>
    <row r="923" spans="1:81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2"/>
      <c r="BE923" s="2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</row>
    <row r="924" spans="1:81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2"/>
      <c r="BE924" s="2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</row>
    <row r="925" spans="1:81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2"/>
      <c r="BE925" s="2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</row>
    <row r="926" spans="1:81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2"/>
      <c r="BE926" s="2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</row>
    <row r="927" spans="1:81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2"/>
      <c r="BE927" s="2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</row>
    <row r="928" spans="1:81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2"/>
      <c r="BE928" s="2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</row>
    <row r="929" spans="1:81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2"/>
      <c r="BE929" s="2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</row>
    <row r="930" spans="1:81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2"/>
      <c r="BE930" s="2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</row>
    <row r="931" spans="1:81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2"/>
      <c r="BE931" s="2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</row>
    <row r="932" spans="1:81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2"/>
      <c r="BE932" s="2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</row>
    <row r="933" spans="1:81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2"/>
      <c r="BE933" s="2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</row>
    <row r="934" spans="1:81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2"/>
      <c r="BE934" s="2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</row>
    <row r="935" spans="1:81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2"/>
      <c r="BE935" s="2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</row>
    <row r="936" spans="1:81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2"/>
      <c r="BE936" s="2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</row>
    <row r="937" spans="1:81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2"/>
      <c r="BE937" s="2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</row>
    <row r="938" spans="1:81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2"/>
      <c r="BE938" s="2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</row>
    <row r="939" spans="1:81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2"/>
      <c r="BE939" s="2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</row>
    <row r="940" spans="1:81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2"/>
      <c r="BE940" s="2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</row>
    <row r="941" spans="1:81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2"/>
      <c r="BE941" s="2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</row>
    <row r="942" spans="1:81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2"/>
      <c r="BE942" s="2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</row>
    <row r="943" spans="1:81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2"/>
      <c r="BE943" s="2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</row>
    <row r="944" spans="1:81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2"/>
      <c r="BE944" s="2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</row>
    <row r="945" spans="1:81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2"/>
      <c r="BE945" s="2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</row>
    <row r="946" spans="1:81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2"/>
      <c r="BE946" s="2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</row>
    <row r="947" spans="1:81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2"/>
      <c r="BE947" s="2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</row>
    <row r="948" spans="1:81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2"/>
      <c r="BE948" s="2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</row>
    <row r="949" spans="1:81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2"/>
      <c r="BE949" s="2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</row>
    <row r="950" spans="1:81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2"/>
      <c r="BE950" s="2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</row>
    <row r="951" spans="1:81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2"/>
      <c r="BE951" s="2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</row>
    <row r="952" spans="1:81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2"/>
      <c r="BE952" s="2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</row>
    <row r="953" spans="1:81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2"/>
      <c r="BE953" s="2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</row>
    <row r="954" spans="1:81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2"/>
      <c r="BE954" s="2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</row>
    <row r="955" spans="1:81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2"/>
      <c r="BE955" s="2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</row>
    <row r="956" spans="1:81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2"/>
      <c r="BE956" s="2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</row>
    <row r="957" spans="1:81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2"/>
      <c r="BE957" s="2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</row>
    <row r="958" spans="1:81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2"/>
      <c r="BE958" s="2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</row>
    <row r="959" spans="1:81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2"/>
      <c r="BE959" s="2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</row>
    <row r="960" spans="1:81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2"/>
      <c r="BE960" s="2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</row>
    <row r="961" spans="1:81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2"/>
      <c r="BE961" s="2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</row>
    <row r="962" spans="1:81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2"/>
      <c r="BE962" s="2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</row>
    <row r="963" spans="1:81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2"/>
      <c r="BE963" s="2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</row>
    <row r="964" spans="1:81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2"/>
      <c r="BE964" s="2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</row>
    <row r="965" spans="1:81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2"/>
      <c r="BE965" s="2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</row>
    <row r="966" spans="1:81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2"/>
      <c r="BE966" s="2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</row>
    <row r="967" spans="1:81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2"/>
      <c r="BE967" s="2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</row>
    <row r="968" spans="1:81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2"/>
      <c r="BE968" s="2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</row>
    <row r="969" spans="1:81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2"/>
      <c r="BE969" s="2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</row>
    <row r="970" spans="1:81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2"/>
      <c r="BE970" s="2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</row>
    <row r="971" spans="1:81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2"/>
      <c r="BE971" s="2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</row>
    <row r="972" spans="1:81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2"/>
      <c r="BE972" s="2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</row>
    <row r="973" spans="1:81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2"/>
      <c r="BE973" s="2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</row>
    <row r="974" spans="1:81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2"/>
      <c r="BE974" s="2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</row>
    <row r="975" spans="1:81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2"/>
      <c r="BE975" s="2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</row>
    <row r="976" spans="1:81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2"/>
      <c r="BE976" s="2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</row>
    <row r="977" spans="1:81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2"/>
      <c r="BE977" s="2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</row>
    <row r="978" spans="1:81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2"/>
      <c r="BE978" s="2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</row>
    <row r="979" spans="1:81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2"/>
      <c r="BE979" s="2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</row>
    <row r="980" spans="1:81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2"/>
      <c r="BE980" s="2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</row>
    <row r="981" spans="1:81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2"/>
      <c r="BE981" s="2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</row>
    <row r="982" spans="1:81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2"/>
      <c r="BE982" s="2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</row>
    <row r="983" spans="1:81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2"/>
      <c r="BE983" s="2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</row>
    <row r="984" spans="1:81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2"/>
      <c r="BE984" s="2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</row>
    <row r="985" spans="1:81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2"/>
      <c r="BE985" s="2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</row>
    <row r="986" spans="1:81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2"/>
      <c r="BE986" s="2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</row>
    <row r="987" spans="1:81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2"/>
      <c r="BE987" s="2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</row>
    <row r="988" spans="1:81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2"/>
      <c r="BE988" s="2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</row>
    <row r="989" spans="1:81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2"/>
      <c r="BE989" s="2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</row>
    <row r="990" spans="1:81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2"/>
      <c r="BE990" s="2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</row>
    <row r="991" spans="1:81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2"/>
      <c r="BE991" s="2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</row>
    <row r="992" spans="1:81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2"/>
      <c r="BE992" s="2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</row>
    <row r="993" spans="1:81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2"/>
      <c r="BE993" s="2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</row>
    <row r="994" spans="1:81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2"/>
      <c r="BE994" s="2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</row>
    <row r="995" spans="1:81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2"/>
      <c r="BE995" s="2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</row>
    <row r="996" spans="1:81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2"/>
      <c r="BE996" s="2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</row>
    <row r="997" spans="1:81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2"/>
      <c r="BE997" s="2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</row>
    <row r="998" spans="1:81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2"/>
      <c r="BE998" s="2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</row>
    <row r="999" spans="1:81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2"/>
      <c r="BE999" s="2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</row>
    <row r="1000" spans="1:81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2"/>
      <c r="BE1000" s="2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</row>
    <row r="1001" spans="1:81" ht="12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2"/>
      <c r="BE1001" s="2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</row>
    <row r="1002" spans="1:81" ht="12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2"/>
      <c r="BE1002" s="2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</row>
    <row r="1003" spans="1:81" ht="12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2"/>
      <c r="BE1003" s="2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</row>
    <row r="1004" spans="1:81" ht="12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2"/>
      <c r="BE1004" s="2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</row>
    <row r="1005" spans="1:81" ht="12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2"/>
      <c r="BE1005" s="2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</row>
    <row r="1006" spans="1:81" ht="12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2"/>
      <c r="BE1006" s="2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</row>
  </sheetData>
  <mergeCells count="308">
    <mergeCell ref="J29:N29"/>
    <mergeCell ref="J32:N32"/>
    <mergeCell ref="O32:AD32"/>
    <mergeCell ref="O33:AD33"/>
    <mergeCell ref="J33:N33"/>
    <mergeCell ref="B34:C34"/>
    <mergeCell ref="B31:C31"/>
    <mergeCell ref="B32:C32"/>
    <mergeCell ref="D32:F32"/>
    <mergeCell ref="D31:F31"/>
    <mergeCell ref="G32:I32"/>
    <mergeCell ref="G31:I31"/>
    <mergeCell ref="J31:N31"/>
    <mergeCell ref="O31:AD31"/>
    <mergeCell ref="O30:AD30"/>
    <mergeCell ref="O29:AD29"/>
    <mergeCell ref="D29:F29"/>
    <mergeCell ref="G29:I29"/>
    <mergeCell ref="B30:C30"/>
    <mergeCell ref="B29:C29"/>
    <mergeCell ref="D30:F30"/>
    <mergeCell ref="G30:I30"/>
    <mergeCell ref="J30:N30"/>
    <mergeCell ref="AZ32:BA32"/>
    <mergeCell ref="AZ31:BA31"/>
    <mergeCell ref="BB27:BC27"/>
    <mergeCell ref="BB26:BC26"/>
    <mergeCell ref="BB32:BC32"/>
    <mergeCell ref="BB31:BC31"/>
    <mergeCell ref="AW30:AX30"/>
    <mergeCell ref="AW32:AX32"/>
    <mergeCell ref="AW31:AX31"/>
    <mergeCell ref="AZ30:BA30"/>
    <mergeCell ref="BB30:BC30"/>
    <mergeCell ref="AZ27:BA27"/>
    <mergeCell ref="BB28:BC28"/>
    <mergeCell ref="AW27:AX27"/>
    <mergeCell ref="BB29:BC29"/>
    <mergeCell ref="AW26:AX26"/>
    <mergeCell ref="AW28:AX28"/>
    <mergeCell ref="AW29:AX29"/>
    <mergeCell ref="AW33:AX33"/>
    <mergeCell ref="AZ33:BA33"/>
    <mergeCell ref="BB33:BC33"/>
    <mergeCell ref="AF33:AV33"/>
    <mergeCell ref="E52:F52"/>
    <mergeCell ref="G52:AD52"/>
    <mergeCell ref="D33:F33"/>
    <mergeCell ref="G33:I33"/>
    <mergeCell ref="B33:C33"/>
    <mergeCell ref="G34:I34"/>
    <mergeCell ref="D35:F35"/>
    <mergeCell ref="G35:I35"/>
    <mergeCell ref="J35:N35"/>
    <mergeCell ref="O35:AD35"/>
    <mergeCell ref="D34:F34"/>
    <mergeCell ref="O34:AD34"/>
    <mergeCell ref="B35:C35"/>
    <mergeCell ref="J34:N34"/>
    <mergeCell ref="AW35:AX35"/>
    <mergeCell ref="AZ35:BA35"/>
    <mergeCell ref="BB35:BC35"/>
    <mergeCell ref="AW34:AX34"/>
    <mergeCell ref="AN52:AO52"/>
    <mergeCell ref="AH51:AJ51"/>
    <mergeCell ref="BB34:BC34"/>
    <mergeCell ref="BB73:BC73"/>
    <mergeCell ref="AY74:AY75"/>
    <mergeCell ref="BB74:BC75"/>
    <mergeCell ref="AE56:AG56"/>
    <mergeCell ref="AE57:AG57"/>
    <mergeCell ref="AE58:AG58"/>
    <mergeCell ref="AN57:AO57"/>
    <mergeCell ref="AK57:AL57"/>
    <mergeCell ref="AK58:AL58"/>
    <mergeCell ref="AP52:AR52"/>
    <mergeCell ref="AP50:AR50"/>
    <mergeCell ref="AP51:AR51"/>
    <mergeCell ref="AP54:AR54"/>
    <mergeCell ref="AP53:AR53"/>
    <mergeCell ref="AH56:AJ56"/>
    <mergeCell ref="AH58:AJ58"/>
    <mergeCell ref="AH57:AJ57"/>
    <mergeCell ref="AK56:AO56"/>
    <mergeCell ref="AP57:AR57"/>
    <mergeCell ref="AP58:AR58"/>
    <mergeCell ref="AN58:AO58"/>
    <mergeCell ref="AP56:AR56"/>
    <mergeCell ref="O69:AV69"/>
    <mergeCell ref="AW69:BA69"/>
    <mergeCell ref="AF35:AV35"/>
    <mergeCell ref="AN51:AO51"/>
    <mergeCell ref="AF34:AV34"/>
    <mergeCell ref="AZ34:BA34"/>
    <mergeCell ref="AY80:AY81"/>
    <mergeCell ref="AZ80:BA81"/>
    <mergeCell ref="AZ84:BA85"/>
    <mergeCell ref="O81:AD81"/>
    <mergeCell ref="O80:AD80"/>
    <mergeCell ref="AF84:AV84"/>
    <mergeCell ref="AF85:AV85"/>
    <mergeCell ref="AH50:AJ50"/>
    <mergeCell ref="AE54:AG54"/>
    <mergeCell ref="AN54:AO54"/>
    <mergeCell ref="AE51:AG51"/>
    <mergeCell ref="E50:AD50"/>
    <mergeCell ref="AN53:AO53"/>
    <mergeCell ref="AE50:AG50"/>
    <mergeCell ref="AK54:AL54"/>
    <mergeCell ref="AH54:AJ54"/>
    <mergeCell ref="AK53:AL53"/>
    <mergeCell ref="AH53:AJ53"/>
    <mergeCell ref="AK50:AO50"/>
    <mergeCell ref="BB84:BC85"/>
    <mergeCell ref="BB83:BC83"/>
    <mergeCell ref="BB80:BC81"/>
    <mergeCell ref="BB79:BC79"/>
    <mergeCell ref="AW79:BA79"/>
    <mergeCell ref="AW83:BA83"/>
    <mergeCell ref="AW84:AX85"/>
    <mergeCell ref="AY84:AY85"/>
    <mergeCell ref="AW80:AX81"/>
    <mergeCell ref="AK52:AL52"/>
    <mergeCell ref="AE53:AG53"/>
    <mergeCell ref="AE52:AG52"/>
    <mergeCell ref="AK51:AL51"/>
    <mergeCell ref="AH52:AJ52"/>
    <mergeCell ref="G54:AD54"/>
    <mergeCell ref="AF70:AV70"/>
    <mergeCell ref="AF71:AV71"/>
    <mergeCell ref="O73:AV73"/>
    <mergeCell ref="D69:I69"/>
    <mergeCell ref="E59:F59"/>
    <mergeCell ref="E58:F58"/>
    <mergeCell ref="E57:F57"/>
    <mergeCell ref="J69:N69"/>
    <mergeCell ref="H66:L66"/>
    <mergeCell ref="U66:V66"/>
    <mergeCell ref="X66:AB66"/>
    <mergeCell ref="O71:AD71"/>
    <mergeCell ref="O70:AD70"/>
    <mergeCell ref="E56:AD56"/>
    <mergeCell ref="E60:F60"/>
    <mergeCell ref="AH60:AJ60"/>
    <mergeCell ref="AK59:AL59"/>
    <mergeCell ref="AP60:AR60"/>
    <mergeCell ref="AW73:BA73"/>
    <mergeCell ref="D70:I71"/>
    <mergeCell ref="D73:I73"/>
    <mergeCell ref="D74:I75"/>
    <mergeCell ref="G51:AD51"/>
    <mergeCell ref="E51:F51"/>
    <mergeCell ref="AP59:AR59"/>
    <mergeCell ref="AN59:AO59"/>
    <mergeCell ref="B63:BC63"/>
    <mergeCell ref="AZ74:BA75"/>
    <mergeCell ref="AW74:AX75"/>
    <mergeCell ref="BB69:BC69"/>
    <mergeCell ref="BB70:BC71"/>
    <mergeCell ref="AL66:AP66"/>
    <mergeCell ref="AY70:AY71"/>
    <mergeCell ref="AZ70:BA71"/>
    <mergeCell ref="AH59:AJ59"/>
    <mergeCell ref="AE59:AG59"/>
    <mergeCell ref="AE60:AG60"/>
    <mergeCell ref="AK60:AL60"/>
    <mergeCell ref="B69:C69"/>
    <mergeCell ref="B70:C71"/>
    <mergeCell ref="J70:N71"/>
    <mergeCell ref="J73:N73"/>
    <mergeCell ref="M95:AV95"/>
    <mergeCell ref="M98:AV98"/>
    <mergeCell ref="M96:AV96"/>
    <mergeCell ref="M97:AV97"/>
    <mergeCell ref="M94:AV94"/>
    <mergeCell ref="B79:C79"/>
    <mergeCell ref="B83:C83"/>
    <mergeCell ref="B80:C81"/>
    <mergeCell ref="B84:C85"/>
    <mergeCell ref="J80:N81"/>
    <mergeCell ref="J83:N83"/>
    <mergeCell ref="D79:I79"/>
    <mergeCell ref="D80:I81"/>
    <mergeCell ref="J79:N79"/>
    <mergeCell ref="M92:AV92"/>
    <mergeCell ref="M93:AV93"/>
    <mergeCell ref="M91:AV91"/>
    <mergeCell ref="I93:K93"/>
    <mergeCell ref="I95:K95"/>
    <mergeCell ref="I94:K94"/>
    <mergeCell ref="I98:K98"/>
    <mergeCell ref="I96:K96"/>
    <mergeCell ref="I97:K97"/>
    <mergeCell ref="D84:I85"/>
    <mergeCell ref="B73:C73"/>
    <mergeCell ref="B74:C75"/>
    <mergeCell ref="BF23:BH23"/>
    <mergeCell ref="BB25:BC25"/>
    <mergeCell ref="AW23:BA23"/>
    <mergeCell ref="BB24:BC24"/>
    <mergeCell ref="AW25:AX25"/>
    <mergeCell ref="BB16:BC16"/>
    <mergeCell ref="AG16:BA16"/>
    <mergeCell ref="E53:F53"/>
    <mergeCell ref="E54:F54"/>
    <mergeCell ref="G53:AD53"/>
    <mergeCell ref="AF75:AV75"/>
    <mergeCell ref="AW70:AX71"/>
    <mergeCell ref="AF31:AV31"/>
    <mergeCell ref="AZ29:BA29"/>
    <mergeCell ref="AE19:AF19"/>
    <mergeCell ref="AE18:AF18"/>
    <mergeCell ref="AE16:AF16"/>
    <mergeCell ref="AE17:AF17"/>
    <mergeCell ref="BB18:BC18"/>
    <mergeCell ref="J26:N26"/>
    <mergeCell ref="B26:C26"/>
    <mergeCell ref="G23:I23"/>
    <mergeCell ref="I92:K92"/>
    <mergeCell ref="I91:K91"/>
    <mergeCell ref="O84:AD84"/>
    <mergeCell ref="O85:AD85"/>
    <mergeCell ref="J84:N85"/>
    <mergeCell ref="D83:I83"/>
    <mergeCell ref="O74:AD74"/>
    <mergeCell ref="O75:AD75"/>
    <mergeCell ref="G57:AD57"/>
    <mergeCell ref="G60:AD60"/>
    <mergeCell ref="G59:AD59"/>
    <mergeCell ref="G58:AD58"/>
    <mergeCell ref="O79:AV79"/>
    <mergeCell ref="O83:AV83"/>
    <mergeCell ref="AF81:AV81"/>
    <mergeCell ref="AF80:AV80"/>
    <mergeCell ref="AN60:AO60"/>
    <mergeCell ref="AF74:AV74"/>
    <mergeCell ref="J74:N75"/>
    <mergeCell ref="B8:AM8"/>
    <mergeCell ref="A4:AP4"/>
    <mergeCell ref="AL10:AP10"/>
    <mergeCell ref="A2:AP3"/>
    <mergeCell ref="M6:T6"/>
    <mergeCell ref="Y6:AF6"/>
    <mergeCell ref="AF28:AV28"/>
    <mergeCell ref="AF30:AV30"/>
    <mergeCell ref="AF32:AV32"/>
    <mergeCell ref="D24:F24"/>
    <mergeCell ref="G24:I24"/>
    <mergeCell ref="AF26:AV26"/>
    <mergeCell ref="AF24:AV24"/>
    <mergeCell ref="AF25:AV25"/>
    <mergeCell ref="Y18:Z18"/>
    <mergeCell ref="AG17:BA17"/>
    <mergeCell ref="Y19:Z19"/>
    <mergeCell ref="O23:AV23"/>
    <mergeCell ref="AF27:AV27"/>
    <mergeCell ref="AW24:AX24"/>
    <mergeCell ref="AF29:AV29"/>
    <mergeCell ref="J24:N24"/>
    <mergeCell ref="O25:AD25"/>
    <mergeCell ref="B28:C28"/>
    <mergeCell ref="B15:X15"/>
    <mergeCell ref="Y15:Z15"/>
    <mergeCell ref="AE15:BA15"/>
    <mergeCell ref="BB15:BC15"/>
    <mergeCell ref="X10:AB10"/>
    <mergeCell ref="H10:L10"/>
    <mergeCell ref="U10:V10"/>
    <mergeCell ref="B16:C16"/>
    <mergeCell ref="AZ28:BA28"/>
    <mergeCell ref="AZ26:BA26"/>
    <mergeCell ref="AZ24:BA24"/>
    <mergeCell ref="AZ25:BA25"/>
    <mergeCell ref="BB23:BC23"/>
    <mergeCell ref="BB17:BC17"/>
    <mergeCell ref="BB19:BC19"/>
    <mergeCell ref="J28:N28"/>
    <mergeCell ref="D28:F28"/>
    <mergeCell ref="G28:I28"/>
    <mergeCell ref="B27:C27"/>
    <mergeCell ref="J27:N27"/>
    <mergeCell ref="AG18:BA18"/>
    <mergeCell ref="AG19:BA19"/>
    <mergeCell ref="Y16:Z16"/>
    <mergeCell ref="D16:X16"/>
    <mergeCell ref="D23:F23"/>
    <mergeCell ref="B17:C17"/>
    <mergeCell ref="B19:C19"/>
    <mergeCell ref="B18:C18"/>
    <mergeCell ref="B25:C25"/>
    <mergeCell ref="B23:C23"/>
    <mergeCell ref="B24:C24"/>
    <mergeCell ref="O28:AD28"/>
    <mergeCell ref="O27:AD27"/>
    <mergeCell ref="O24:AD24"/>
    <mergeCell ref="Y17:Z17"/>
    <mergeCell ref="J23:N23"/>
    <mergeCell ref="D27:F27"/>
    <mergeCell ref="G27:I27"/>
    <mergeCell ref="O26:AD26"/>
    <mergeCell ref="D26:F26"/>
    <mergeCell ref="G26:I26"/>
    <mergeCell ref="D17:X17"/>
    <mergeCell ref="D18:X18"/>
    <mergeCell ref="D19:X19"/>
    <mergeCell ref="D25:F25"/>
    <mergeCell ref="J25:N25"/>
    <mergeCell ref="G25:I25"/>
  </mergeCells>
  <pageMargins left="0.25" right="0.25" top="0.75" bottom="0.75" header="0.3" footer="0.3"/>
  <pageSetup paperSize="9" orientation="portrait" horizontalDpi="150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PC-Version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Toni Schönenberger</cp:lastModifiedBy>
  <cp:lastPrinted>2015-12-10T08:30:43Z</cp:lastPrinted>
  <dcterms:created xsi:type="dcterms:W3CDTF">2015-10-27T11:52:38Z</dcterms:created>
  <dcterms:modified xsi:type="dcterms:W3CDTF">2015-12-10T08:31:49Z</dcterms:modified>
</cp:coreProperties>
</file>