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1"/>
  </bookViews>
  <sheets>
    <sheet name="Deckblatt" sheetId="1" r:id="rId1"/>
    <sheet name="Grp. B" sheetId="2" r:id="rId2"/>
    <sheet name="Grp. A" sheetId="3" r:id="rId3"/>
  </sheets>
  <definedNames>
    <definedName name="_xlnm.Print_Area" localSheetId="0">'Deckblatt'!$A$1:$BD$53</definedName>
  </definedNames>
  <calcPr fullCalcOnLoad="1"/>
</workbook>
</file>

<file path=xl/sharedStrings.xml><?xml version="1.0" encoding="utf-8"?>
<sst xmlns="http://schemas.openxmlformats.org/spreadsheetml/2006/main" count="203" uniqueCount="88">
  <si>
    <t>Am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</si>
  <si>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</si>
  <si>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</si>
  <si>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</si>
  <si>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</si>
  <si>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</si>
  <si>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</si>
  <si>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</si>
  <si>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</si>
  <si>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</si>
  <si>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</si>
  <si>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</si>
  <si>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</si>
  <si>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Nr.</t>
  </si>
  <si>
    <t>Beginn</t>
  </si>
  <si>
    <t>Spielpaarung</t>
  </si>
  <si>
    <t>:</t>
  </si>
  <si>
    <t>-</t>
  </si>
  <si>
    <t>Ergebnis</t>
  </si>
  <si>
    <t>Pkt.</t>
  </si>
  <si>
    <t>Tore</t>
  </si>
  <si>
    <t>Diff.</t>
  </si>
  <si>
    <t>Punkte</t>
  </si>
  <si>
    <t>Logo</t>
  </si>
  <si>
    <t>x</t>
  </si>
  <si>
    <t>Sp.</t>
  </si>
  <si>
    <t>III. Abschlußtabelle</t>
  </si>
  <si>
    <t>II. Spielplan</t>
  </si>
  <si>
    <t>Mannschaft</t>
  </si>
  <si>
    <t>Gruppe A</t>
  </si>
  <si>
    <t>Gruppe B</t>
  </si>
  <si>
    <t>Gruppe C</t>
  </si>
  <si>
    <t>Beginn :</t>
  </si>
  <si>
    <t xml:space="preserve">Die Endrunde findet am </t>
  </si>
  <si>
    <t>statt.</t>
  </si>
  <si>
    <t>Die Gruppen 1. und 2. jeder Gruppe erreichen die Endrunde.</t>
  </si>
  <si>
    <t xml:space="preserve">bis </t>
  </si>
  <si>
    <t>in der Sporthalle Taubenfeld in Quierschied</t>
  </si>
  <si>
    <t>18.00</t>
  </si>
  <si>
    <t>18.15</t>
  </si>
  <si>
    <t>18.30</t>
  </si>
  <si>
    <t>18.45</t>
  </si>
  <si>
    <t>19.00</t>
  </si>
  <si>
    <t>19.15</t>
  </si>
  <si>
    <t>19.30</t>
  </si>
  <si>
    <t>19.45</t>
  </si>
  <si>
    <t xml:space="preserve"> 1.</t>
  </si>
  <si>
    <t xml:space="preserve"> 2.</t>
  </si>
  <si>
    <t xml:space="preserve"> 3.</t>
  </si>
  <si>
    <t xml:space="preserve"> 4.</t>
  </si>
  <si>
    <t>Donnerstag</t>
  </si>
  <si>
    <t>17.30</t>
  </si>
  <si>
    <t>17.45</t>
  </si>
  <si>
    <t>Qualifiziert für die Endrunde sind:</t>
  </si>
  <si>
    <t xml:space="preserve">12. STEAG </t>
  </si>
  <si>
    <t>Hallenfußballturnier 2012</t>
  </si>
  <si>
    <t>Samstag</t>
  </si>
  <si>
    <t xml:space="preserve">     B  1     HFC Bad Boys</t>
  </si>
  <si>
    <t xml:space="preserve">     B  2     Funkicker I</t>
  </si>
  <si>
    <t xml:space="preserve">     B  3     Red Bull Saarstahl 98</t>
  </si>
  <si>
    <t xml:space="preserve">     B  4     Die Nichtschwimmer</t>
  </si>
  <si>
    <t xml:space="preserve">     A  1     Die Gastspieler     </t>
  </si>
  <si>
    <t xml:space="preserve">     A  2     Gegen Gegen     </t>
  </si>
  <si>
    <t xml:space="preserve">     A  3     FC Novo line     </t>
  </si>
  <si>
    <t xml:space="preserve">     A  4     Uralt     </t>
  </si>
  <si>
    <t>20.30</t>
  </si>
  <si>
    <t xml:space="preserve">     C  1     FC Schamass</t>
  </si>
  <si>
    <t xml:space="preserve">     C  2     Funkicker II</t>
  </si>
  <si>
    <t xml:space="preserve">     C  3     Die Glockenviecher</t>
  </si>
  <si>
    <t xml:space="preserve">     C  4     Dudobad</t>
  </si>
  <si>
    <t>Gruppe D</t>
  </si>
  <si>
    <t xml:space="preserve">     D  1     Nilles Allstars</t>
  </si>
  <si>
    <t xml:space="preserve">     D  2     Die Väter von Cindy aus M.</t>
  </si>
  <si>
    <t xml:space="preserve">     D  3     Judoclub</t>
  </si>
  <si>
    <t xml:space="preserve">     D  4     NN</t>
  </si>
  <si>
    <t>Fußball-Hallenturnier für Aktivenmannschaften</t>
  </si>
  <si>
    <t>Freitag</t>
  </si>
  <si>
    <t>17.00</t>
  </si>
  <si>
    <t>17.15</t>
  </si>
  <si>
    <t xml:space="preserve">     A  1     1.FC Tuu kään mish I</t>
  </si>
  <si>
    <t xml:space="preserve">     A  2     Quierschied II</t>
  </si>
  <si>
    <t xml:space="preserve">     A  3     Germanys next Topkickers    </t>
  </si>
  <si>
    <t xml:space="preserve">     A  4     Knappschaft+Freunde</t>
  </si>
  <si>
    <t xml:space="preserve">     A  3     Germanys next Topkickers</t>
  </si>
  <si>
    <t xml:space="preserve">     B  1     1.FC Tuu kään mish II</t>
  </si>
  <si>
    <t xml:space="preserve">     B  2     Quierschied I</t>
  </si>
  <si>
    <t xml:space="preserve">     B  4     Die Wilden Kerle II</t>
  </si>
  <si>
    <t xml:space="preserve">     B  3     FC Promille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</si>
</sst>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2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u val="single"/>
      <sz val="12"/>
      <name val="Arial"/>
      <family val="0"/>
    </font>
    <font>
      <b/>
      <u val="single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10" fillId="0" borderId="0" xfId="0" applyFont="1" applyAlignment="1">
      <alignment/>
    </xf>
    <xf numFmtId="0" fontId="2" fillId="0" borderId="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10" fillId="0" borderId="0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6" xfId="0" applyFont="1" applyBorder="1" applyAlignment="1">
      <alignment/>
    </xf>
    <xf numFmtId="0" fontId="11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3" fillId="0" borderId="7" xfId="0" applyFont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>
      <alignment horizontal="left" vertical="center" readingOrder="2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18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shrinkToFit="1"/>
    </xf>
    <xf numFmtId="45" fontId="3" fillId="0" borderId="0" xfId="0" applyNumberFormat="1" applyFont="1" applyBorder="1" applyAlignment="1">
      <alignment horizontal="center"/>
    </xf>
    <xf numFmtId="2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/>
    </xf>
    <xf numFmtId="17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Border="1" applyAlignment="1">
      <alignment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3" xfId="0" applyBorder="1" applyAlignment="1">
      <alignment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left" vertical="center" shrinkToFit="1"/>
    </xf>
    <xf numFmtId="0" fontId="0" fillId="0" borderId="18" xfId="0" applyFont="1" applyFill="1" applyBorder="1" applyAlignment="1">
      <alignment horizontal="left" vertical="center" shrinkToFi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45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7" xfId="0" applyFont="1" applyBorder="1" applyAlignment="1">
      <alignment horizontal="left" vertical="center" shrinkToFit="1"/>
    </xf>
    <xf numFmtId="14" fontId="3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left" vertical="center" shrinkToFit="1"/>
    </xf>
    <xf numFmtId="0" fontId="6" fillId="0" borderId="20" xfId="0" applyFont="1" applyBorder="1" applyAlignment="1">
      <alignment horizontal="left" vertical="center" shrinkToFit="1"/>
    </xf>
    <xf numFmtId="0" fontId="6" fillId="0" borderId="1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shrinkToFit="1"/>
    </xf>
    <xf numFmtId="0" fontId="6" fillId="0" borderId="17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174" fontId="3" fillId="0" borderId="0" xfId="0" applyNumberFormat="1" applyFont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left" vertical="center" shrinkToFit="1"/>
    </xf>
    <xf numFmtId="0" fontId="6" fillId="0" borderId="22" xfId="0" applyFont="1" applyBorder="1" applyAlignment="1">
      <alignment horizontal="left" vertical="center" shrinkToFit="1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 shrinkToFit="1"/>
    </xf>
    <xf numFmtId="0" fontId="6" fillId="0" borderId="26" xfId="0" applyFont="1" applyBorder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49" fontId="0" fillId="0" borderId="27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left" vertical="center" shrinkToFit="1"/>
    </xf>
    <xf numFmtId="0" fontId="7" fillId="2" borderId="29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/>
    </xf>
    <xf numFmtId="176" fontId="6" fillId="0" borderId="21" xfId="0" applyNumberFormat="1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20" fontId="3" fillId="0" borderId="3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27" xfId="0" applyFont="1" applyFill="1" applyBorder="1" applyAlignment="1">
      <alignment horizontal="left" vertical="center" shrinkToFit="1"/>
    </xf>
    <xf numFmtId="0" fontId="0" fillId="0" borderId="2" xfId="0" applyFont="1" applyFill="1" applyBorder="1" applyAlignment="1">
      <alignment horizontal="left" vertical="center" shrinkToFit="1"/>
    </xf>
    <xf numFmtId="0" fontId="0" fillId="0" borderId="30" xfId="0" applyFont="1" applyFill="1" applyBorder="1" applyAlignment="1">
      <alignment horizontal="left" vertical="center" shrinkToFit="1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174" fontId="0" fillId="0" borderId="19" xfId="0" applyNumberFormat="1" applyFont="1" applyFill="1" applyBorder="1" applyAlignment="1">
      <alignment horizontal="center" vertical="center"/>
    </xf>
    <xf numFmtId="174" fontId="0" fillId="0" borderId="27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 shrinkToFit="1"/>
    </xf>
    <xf numFmtId="0" fontId="6" fillId="0" borderId="21" xfId="0" applyFont="1" applyBorder="1" applyAlignment="1">
      <alignment horizontal="left" vertical="center" shrinkToFit="1"/>
    </xf>
    <xf numFmtId="0" fontId="7" fillId="2" borderId="14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vertical="center"/>
    </xf>
    <xf numFmtId="0" fontId="7" fillId="2" borderId="21" xfId="0" applyFont="1" applyFill="1" applyBorder="1" applyAlignment="1">
      <alignment vertical="center"/>
    </xf>
    <xf numFmtId="0" fontId="19" fillId="0" borderId="11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74" fontId="0" fillId="0" borderId="37" xfId="0" applyNumberFormat="1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66675</xdr:colOff>
      <xdr:row>1</xdr:row>
      <xdr:rowOff>180975</xdr:rowOff>
    </xdr:from>
    <xdr:to>
      <xdr:col>58</xdr:col>
      <xdr:colOff>66675</xdr:colOff>
      <xdr:row>3</xdr:row>
      <xdr:rowOff>85725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76225"/>
          <a:ext cx="2286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47</xdr:col>
      <xdr:colOff>76200</xdr:colOff>
      <xdr:row>39</xdr:row>
      <xdr:rowOff>38100</xdr:rowOff>
    </xdr:from>
    <xdr:to>
      <xdr:col>55</xdr:col>
      <xdr:colOff>47625</xdr:colOff>
      <xdr:row>40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7134225"/>
          <a:ext cx="8858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35</xdr:col>
      <xdr:colOff>28575</xdr:colOff>
      <xdr:row>0</xdr:row>
      <xdr:rowOff>66675</xdr:rowOff>
    </xdr:from>
    <xdr:to>
      <xdr:col>55</xdr:col>
      <xdr:colOff>28575</xdr:colOff>
      <xdr:row>2</xdr:row>
      <xdr:rowOff>219075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29075" y="66675"/>
          <a:ext cx="2286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47</xdr:col>
      <xdr:colOff>76200</xdr:colOff>
      <xdr:row>39</xdr:row>
      <xdr:rowOff>38100</xdr:rowOff>
    </xdr:from>
    <xdr:to>
      <xdr:col>55</xdr:col>
      <xdr:colOff>47625</xdr:colOff>
      <xdr:row>40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7105650"/>
          <a:ext cx="8858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35</xdr:col>
      <xdr:colOff>95250</xdr:colOff>
      <xdr:row>0</xdr:row>
      <xdr:rowOff>47625</xdr:rowOff>
    </xdr:from>
    <xdr:to>
      <xdr:col>55</xdr:col>
      <xdr:colOff>95250</xdr:colOff>
      <xdr:row>2</xdr:row>
      <xdr:rowOff>200025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0" y="47625"/>
          <a:ext cx="2286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2:EA303"/>
  <sheetViews>
    <sheetView zoomScale="112" zoomScaleNormal="112" workbookViewId="0" topLeftCell="A1">
      <selection activeCell="CD13" sqref="CD13"/>
    </sheetView>
  </sheetViews>
  <sheetFormatPr defaultColWidth="11.421875" defaultRowHeight="12.75"/>
  <cols>
    <col min="1" max="149" width="1.7109375" style="0" customWidth="1"/>
  </cols>
  <sheetData>
    <row r="1" ht="7.5" customHeight="1"/>
    <row r="2" spans="1:131" ht="33">
      <c r="A2" s="120" t="s">
        <v>54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7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3"/>
      <c r="BW2" s="33"/>
      <c r="BX2" s="33"/>
      <c r="BY2" s="33"/>
      <c r="BZ2" s="23"/>
      <c r="CA2" s="23"/>
      <c r="CB2" s="23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</row>
    <row r="3" spans="1:80" s="11" customFormat="1" ht="27">
      <c r="A3" s="122" t="s">
        <v>55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3"/>
      <c r="AQ3" s="18"/>
      <c r="AR3" s="18"/>
      <c r="AS3" s="18"/>
      <c r="AT3" s="18" t="s">
        <v>23</v>
      </c>
      <c r="AU3" s="18"/>
      <c r="AV3" s="18"/>
      <c r="AW3" s="18"/>
      <c r="AX3" s="18"/>
      <c r="AY3" s="18"/>
      <c r="AZ3" s="18"/>
      <c r="BA3" s="18"/>
      <c r="BB3" s="18"/>
      <c r="BC3" s="18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5"/>
      <c r="BW3" s="35"/>
      <c r="BX3" s="35"/>
      <c r="BY3" s="35"/>
      <c r="BZ3" s="24"/>
      <c r="CA3" s="24"/>
      <c r="CB3" s="24"/>
    </row>
    <row r="4" spans="1:80" s="2" customFormat="1" ht="15">
      <c r="A4" s="124" t="s">
        <v>75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7"/>
      <c r="BW4" s="37"/>
      <c r="BX4" s="37"/>
      <c r="BY4" s="37"/>
      <c r="BZ4" s="25"/>
      <c r="CA4" s="25"/>
      <c r="CB4" s="25"/>
    </row>
    <row r="5" spans="43:80" s="2" customFormat="1" ht="6" customHeight="1"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7"/>
      <c r="BW5" s="37"/>
      <c r="BX5" s="37"/>
      <c r="BY5" s="37"/>
      <c r="BZ5" s="25"/>
      <c r="CA5" s="25"/>
      <c r="CB5" s="25"/>
    </row>
    <row r="6" spans="2:80" s="2" customFormat="1" ht="15">
      <c r="B6" s="95" t="s">
        <v>37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7"/>
      <c r="BW6" s="37"/>
      <c r="BX6" s="37"/>
      <c r="BY6" s="37"/>
      <c r="BZ6" s="25"/>
      <c r="CA6" s="25"/>
      <c r="CB6" s="25"/>
    </row>
    <row r="7" spans="43:80" s="2" customFormat="1" ht="6" customHeight="1"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7"/>
      <c r="BW7" s="37"/>
      <c r="BX7" s="37"/>
      <c r="BY7" s="37"/>
      <c r="BZ7" s="25"/>
      <c r="CA7" s="25"/>
      <c r="CB7" s="25"/>
    </row>
    <row r="8" spans="4:80" s="2" customFormat="1" ht="15.75">
      <c r="D8" s="3" t="s">
        <v>0</v>
      </c>
      <c r="E8" s="125" t="s">
        <v>50</v>
      </c>
      <c r="F8" s="125"/>
      <c r="G8" s="125"/>
      <c r="H8" s="125"/>
      <c r="I8" s="125"/>
      <c r="J8" s="125"/>
      <c r="K8" s="125"/>
      <c r="L8" s="125"/>
      <c r="M8" s="2" t="s">
        <v>1</v>
      </c>
      <c r="Q8" s="99">
        <v>41270</v>
      </c>
      <c r="R8" s="99"/>
      <c r="S8" s="99"/>
      <c r="T8" s="99"/>
      <c r="U8" s="99"/>
      <c r="V8" s="99"/>
      <c r="W8" s="99"/>
      <c r="X8" s="99"/>
      <c r="Z8" s="2" t="s">
        <v>36</v>
      </c>
      <c r="AD8" s="125" t="s">
        <v>56</v>
      </c>
      <c r="AE8" s="125"/>
      <c r="AF8" s="125"/>
      <c r="AG8" s="125"/>
      <c r="AH8" s="125"/>
      <c r="AI8" s="125"/>
      <c r="AJ8" s="125"/>
      <c r="AK8" s="125"/>
      <c r="AL8" s="2" t="s">
        <v>1</v>
      </c>
      <c r="AP8" s="99">
        <v>41272</v>
      </c>
      <c r="AQ8" s="99"/>
      <c r="AR8" s="99"/>
      <c r="AS8" s="99"/>
      <c r="AT8" s="99"/>
      <c r="AU8" s="99"/>
      <c r="AV8" s="99"/>
      <c r="AW8" s="99"/>
      <c r="AX8" s="20"/>
      <c r="AY8" s="20"/>
      <c r="AZ8" s="20"/>
      <c r="BA8" s="20"/>
      <c r="BB8" s="20"/>
      <c r="BC8" s="20"/>
      <c r="BD8" s="20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7"/>
      <c r="BW8" s="37"/>
      <c r="BX8" s="37"/>
      <c r="BY8" s="37"/>
      <c r="BZ8" s="25"/>
      <c r="CA8" s="25"/>
      <c r="CB8" s="25"/>
    </row>
    <row r="9" spans="4:80" s="2" customFormat="1" ht="15.75">
      <c r="D9" s="3"/>
      <c r="E9" s="50"/>
      <c r="F9" s="50"/>
      <c r="G9" s="50"/>
      <c r="H9" s="50"/>
      <c r="I9" s="50"/>
      <c r="J9" s="50"/>
      <c r="K9" s="50"/>
      <c r="L9" s="50"/>
      <c r="Q9" s="49"/>
      <c r="R9" s="49"/>
      <c r="S9" s="49"/>
      <c r="T9" s="49"/>
      <c r="U9" s="49"/>
      <c r="V9" s="49"/>
      <c r="W9" s="49"/>
      <c r="X9" s="49"/>
      <c r="AD9" s="50"/>
      <c r="AE9" s="50"/>
      <c r="AF9" s="50"/>
      <c r="AG9" s="50"/>
      <c r="AH9" s="50"/>
      <c r="AI9" s="50"/>
      <c r="AJ9" s="50"/>
      <c r="AK9" s="50"/>
      <c r="AP9" s="49"/>
      <c r="AQ9" s="49"/>
      <c r="AR9" s="49"/>
      <c r="AS9" s="49"/>
      <c r="AT9" s="49"/>
      <c r="AU9" s="49"/>
      <c r="AV9" s="49"/>
      <c r="AW9" s="49"/>
      <c r="AX9" s="20"/>
      <c r="AY9" s="20"/>
      <c r="AZ9" s="20"/>
      <c r="BA9" s="20"/>
      <c r="BB9" s="20"/>
      <c r="BC9" s="20"/>
      <c r="BD9" s="20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7"/>
      <c r="BW9" s="37"/>
      <c r="BX9" s="37"/>
      <c r="BY9" s="37"/>
      <c r="BZ9" s="25"/>
      <c r="CA9" s="25"/>
      <c r="CB9" s="25"/>
    </row>
    <row r="10" spans="1:56" ht="12.75">
      <c r="A10" s="65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6"/>
    </row>
    <row r="11" spans="6:56" ht="15.75">
      <c r="F11" s="51"/>
      <c r="G11" s="51"/>
      <c r="H11" s="51"/>
      <c r="I11" s="58"/>
      <c r="J11" s="61" t="s">
        <v>0</v>
      </c>
      <c r="K11" s="106" t="str">
        <f>$E$8</f>
        <v>Donnerstag</v>
      </c>
      <c r="L11" s="106"/>
      <c r="M11" s="106"/>
      <c r="N11" s="106"/>
      <c r="O11" s="106"/>
      <c r="P11" s="106"/>
      <c r="Q11" s="106"/>
      <c r="R11" s="106"/>
      <c r="S11" s="58" t="s">
        <v>1</v>
      </c>
      <c r="T11" s="58"/>
      <c r="U11" s="58"/>
      <c r="V11" s="58"/>
      <c r="W11" s="107">
        <f>$Q$8</f>
        <v>41270</v>
      </c>
      <c r="X11" s="107"/>
      <c r="Y11" s="107"/>
      <c r="Z11" s="107"/>
      <c r="AA11" s="107"/>
      <c r="AB11" s="107"/>
      <c r="AC11" s="107"/>
      <c r="AD11" s="107"/>
      <c r="AE11" s="51"/>
      <c r="AF11" s="51"/>
      <c r="AG11" s="51"/>
      <c r="AH11" s="62" t="s">
        <v>32</v>
      </c>
      <c r="AI11" s="62"/>
      <c r="AJ11" s="62"/>
      <c r="AK11" s="62"/>
      <c r="AL11" s="63"/>
      <c r="AM11" s="60"/>
      <c r="AN11" s="108" t="s">
        <v>51</v>
      </c>
      <c r="AO11" s="108"/>
      <c r="AP11" s="108"/>
      <c r="AQ11" s="108"/>
      <c r="AR11" s="108"/>
      <c r="AS11" s="62" t="s">
        <v>3</v>
      </c>
      <c r="AT11" s="60"/>
      <c r="AU11" s="60"/>
      <c r="AV11" s="51"/>
      <c r="AW11" s="51"/>
      <c r="AX11" s="51"/>
      <c r="AY11" s="51"/>
      <c r="AZ11" s="51"/>
      <c r="BA11" s="51"/>
      <c r="BB11" s="51"/>
      <c r="BC11" s="51"/>
      <c r="BD11" s="51"/>
    </row>
    <row r="12" spans="2:48" ht="6" customHeight="1" thickBot="1">
      <c r="B12" s="2"/>
      <c r="C12" s="2"/>
      <c r="D12" s="2"/>
      <c r="E12" s="2"/>
      <c r="F12" s="20"/>
      <c r="G12" s="20"/>
      <c r="H12" s="20"/>
      <c r="I12" s="20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20"/>
      <c r="AH12" s="20"/>
      <c r="AI12" s="20"/>
      <c r="AJ12" s="20"/>
      <c r="AK12" s="20"/>
      <c r="AL12" s="20"/>
      <c r="AM12" s="20"/>
      <c r="AN12" s="51"/>
      <c r="AO12" s="51"/>
      <c r="AP12" s="51"/>
      <c r="AQ12" s="51"/>
      <c r="AR12" s="51"/>
      <c r="AS12" s="51"/>
      <c r="AT12" s="51"/>
      <c r="AU12" s="51"/>
      <c r="AV12" s="51"/>
    </row>
    <row r="13" spans="6:48" ht="16.5" thickBot="1"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109" t="s">
        <v>29</v>
      </c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1"/>
      <c r="AP13" s="51"/>
      <c r="AQ13" s="51"/>
      <c r="AR13" s="51"/>
      <c r="AS13" s="51"/>
      <c r="AT13" s="51"/>
      <c r="AU13" s="51"/>
      <c r="AV13" s="51"/>
    </row>
    <row r="14" spans="3:53" s="4" customFormat="1" ht="16.5" customHeight="1">
      <c r="C14" s="52"/>
      <c r="D14" s="52"/>
      <c r="E14" s="52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6" t="s">
        <v>9</v>
      </c>
      <c r="Q14" s="57"/>
      <c r="R14" s="112" t="s">
        <v>61</v>
      </c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3"/>
      <c r="AP14" s="51"/>
      <c r="AQ14" s="51"/>
      <c r="AR14" s="51"/>
      <c r="AS14" s="51"/>
      <c r="AT14" s="51"/>
      <c r="AU14" s="51"/>
      <c r="AV14" s="51"/>
      <c r="AW14"/>
      <c r="AX14"/>
      <c r="AY14"/>
      <c r="AZ14"/>
      <c r="BA14"/>
    </row>
    <row r="15" spans="3:53" s="4" customFormat="1" ht="15.75" customHeight="1">
      <c r="C15" s="53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114" t="s">
        <v>10</v>
      </c>
      <c r="Q15" s="115"/>
      <c r="R15" s="100" t="s">
        <v>62</v>
      </c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1"/>
      <c r="AP15" s="51"/>
      <c r="AQ15" s="51"/>
      <c r="AR15" s="51"/>
      <c r="AS15" s="51"/>
      <c r="AT15" s="51"/>
      <c r="AU15" s="51"/>
      <c r="AV15" s="51"/>
      <c r="AW15"/>
      <c r="AX15"/>
      <c r="AY15"/>
      <c r="AZ15"/>
      <c r="BA15"/>
    </row>
    <row r="16" spans="6:53" s="4" customFormat="1" ht="16.5" customHeight="1"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114" t="s">
        <v>11</v>
      </c>
      <c r="Q16" s="115"/>
      <c r="R16" s="100" t="s">
        <v>63</v>
      </c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1"/>
      <c r="AP16" s="51"/>
      <c r="AQ16" s="51"/>
      <c r="AR16" s="51"/>
      <c r="AS16" s="51"/>
      <c r="AT16" s="51"/>
      <c r="AU16" s="51"/>
      <c r="AV16" s="51"/>
      <c r="AW16"/>
      <c r="AX16"/>
      <c r="AY16"/>
      <c r="AZ16"/>
      <c r="BA16"/>
    </row>
    <row r="17" spans="6:48" ht="15.75" thickBot="1"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116" t="s">
        <v>12</v>
      </c>
      <c r="Q17" s="117"/>
      <c r="R17" s="118" t="s">
        <v>64</v>
      </c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9"/>
      <c r="AP17" s="51"/>
      <c r="AQ17" s="51"/>
      <c r="AR17" s="51"/>
      <c r="AS17" s="51"/>
      <c r="AT17" s="51"/>
      <c r="AU17" s="51"/>
      <c r="AV17" s="51"/>
    </row>
    <row r="18" spans="6:48" ht="12.75"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</row>
    <row r="19" spans="1:56" ht="12.75">
      <c r="A19" s="65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6"/>
    </row>
    <row r="20" spans="6:48" ht="15.75">
      <c r="F20" s="51"/>
      <c r="G20" s="51"/>
      <c r="H20" s="51"/>
      <c r="I20" s="58"/>
      <c r="J20" s="61" t="s">
        <v>0</v>
      </c>
      <c r="K20" s="106" t="str">
        <f>$E$8</f>
        <v>Donnerstag</v>
      </c>
      <c r="L20" s="106"/>
      <c r="M20" s="106"/>
      <c r="N20" s="106"/>
      <c r="O20" s="106"/>
      <c r="P20" s="106"/>
      <c r="Q20" s="106"/>
      <c r="R20" s="106"/>
      <c r="S20" s="58" t="s">
        <v>1</v>
      </c>
      <c r="T20" s="58"/>
      <c r="U20" s="58"/>
      <c r="V20" s="58"/>
      <c r="W20" s="107">
        <f>$Q$8</f>
        <v>41270</v>
      </c>
      <c r="X20" s="107"/>
      <c r="Y20" s="107"/>
      <c r="Z20" s="107"/>
      <c r="AA20" s="107"/>
      <c r="AB20" s="107"/>
      <c r="AC20" s="107"/>
      <c r="AD20" s="107"/>
      <c r="AE20" s="51"/>
      <c r="AF20" s="51"/>
      <c r="AG20" s="51"/>
      <c r="AH20" s="62" t="s">
        <v>32</v>
      </c>
      <c r="AI20" s="62"/>
      <c r="AJ20" s="62"/>
      <c r="AK20" s="62"/>
      <c r="AL20" s="63"/>
      <c r="AM20" s="60"/>
      <c r="AN20" s="108" t="s">
        <v>42</v>
      </c>
      <c r="AO20" s="108"/>
      <c r="AP20" s="108"/>
      <c r="AQ20" s="108"/>
      <c r="AR20" s="108"/>
      <c r="AS20" s="62" t="s">
        <v>3</v>
      </c>
      <c r="AT20" s="60"/>
      <c r="AU20" s="60"/>
      <c r="AV20" s="51"/>
    </row>
    <row r="21" spans="6:48" ht="6" customHeight="1" thickBot="1"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60"/>
      <c r="AQ21" s="51"/>
      <c r="AR21" s="51"/>
      <c r="AS21" s="51"/>
      <c r="AT21" s="51"/>
      <c r="AU21" s="51"/>
      <c r="AV21" s="51"/>
    </row>
    <row r="22" spans="6:48" ht="16.5" thickBot="1"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109" t="s">
        <v>30</v>
      </c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1"/>
      <c r="AP22" s="51"/>
      <c r="AQ22" s="51"/>
      <c r="AR22" s="51"/>
      <c r="AS22" s="51"/>
      <c r="AT22" s="51"/>
      <c r="AU22" s="51"/>
      <c r="AV22" s="51"/>
    </row>
    <row r="23" spans="3:53" s="4" customFormat="1" ht="16.5" customHeight="1">
      <c r="C23" s="52"/>
      <c r="D23" s="52"/>
      <c r="E23" s="52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6" t="s">
        <v>9</v>
      </c>
      <c r="Q23" s="57"/>
      <c r="R23" s="112" t="s">
        <v>57</v>
      </c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3"/>
      <c r="AP23" s="51"/>
      <c r="AQ23" s="51"/>
      <c r="AR23" s="51"/>
      <c r="AS23" s="51"/>
      <c r="AT23" s="51"/>
      <c r="AU23" s="51"/>
      <c r="AV23" s="51"/>
      <c r="AW23"/>
      <c r="AX23"/>
      <c r="AY23"/>
      <c r="AZ23"/>
      <c r="BA23"/>
    </row>
    <row r="24" spans="3:53" s="4" customFormat="1" ht="15.75" customHeight="1">
      <c r="C24" s="53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114" t="s">
        <v>10</v>
      </c>
      <c r="Q24" s="115"/>
      <c r="R24" s="100" t="s">
        <v>58</v>
      </c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1"/>
      <c r="AP24" s="51"/>
      <c r="AQ24" s="51"/>
      <c r="AR24" s="51"/>
      <c r="AS24" s="51"/>
      <c r="AT24" s="51"/>
      <c r="AU24" s="51"/>
      <c r="AV24" s="51"/>
      <c r="AW24"/>
      <c r="AX24"/>
      <c r="AY24"/>
      <c r="AZ24"/>
      <c r="BA24"/>
    </row>
    <row r="25" spans="6:91" s="4" customFormat="1" ht="16.5" customHeight="1"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114" t="s">
        <v>11</v>
      </c>
      <c r="Q25" s="115"/>
      <c r="R25" s="100" t="s">
        <v>59</v>
      </c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1"/>
      <c r="AP25" s="51"/>
      <c r="AQ25" s="51"/>
      <c r="AR25" s="51"/>
      <c r="AS25" s="51"/>
      <c r="AT25" s="51"/>
      <c r="AU25" s="51"/>
      <c r="AV25" s="51"/>
      <c r="AW25"/>
      <c r="AX25"/>
      <c r="AY25"/>
      <c r="AZ25"/>
      <c r="BA25"/>
      <c r="CM25" s="83"/>
    </row>
    <row r="26" spans="6:48" ht="15.75" thickBot="1"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116" t="s">
        <v>12</v>
      </c>
      <c r="Q26" s="117"/>
      <c r="R26" s="118" t="s">
        <v>60</v>
      </c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9"/>
      <c r="AP26" s="51"/>
      <c r="AQ26" s="51"/>
      <c r="AR26" s="51"/>
      <c r="AS26" s="51"/>
      <c r="AT26" s="51"/>
      <c r="AU26" s="51"/>
      <c r="AV26" s="51"/>
    </row>
    <row r="27" spans="6:48" ht="12.75"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</row>
    <row r="28" spans="1:56" ht="12.75">
      <c r="A28" s="65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6"/>
    </row>
    <row r="29" spans="6:48" ht="15.75">
      <c r="F29" s="51"/>
      <c r="G29" s="51"/>
      <c r="H29" s="51"/>
      <c r="I29" s="58"/>
      <c r="J29" s="61" t="s">
        <v>0</v>
      </c>
      <c r="K29" s="106" t="s">
        <v>50</v>
      </c>
      <c r="L29" s="106"/>
      <c r="M29" s="106"/>
      <c r="N29" s="106"/>
      <c r="O29" s="106"/>
      <c r="P29" s="106"/>
      <c r="Q29" s="106"/>
      <c r="R29" s="106"/>
      <c r="S29" s="58" t="s">
        <v>1</v>
      </c>
      <c r="T29" s="58"/>
      <c r="U29" s="58"/>
      <c r="V29" s="58"/>
      <c r="W29" s="107">
        <v>41270</v>
      </c>
      <c r="X29" s="107"/>
      <c r="Y29" s="107"/>
      <c r="Z29" s="107"/>
      <c r="AA29" s="107"/>
      <c r="AB29" s="107"/>
      <c r="AC29" s="107"/>
      <c r="AD29" s="107"/>
      <c r="AE29" s="51"/>
      <c r="AF29" s="51"/>
      <c r="AG29" s="51"/>
      <c r="AH29" s="62" t="s">
        <v>32</v>
      </c>
      <c r="AI29" s="62"/>
      <c r="AJ29" s="62"/>
      <c r="AK29" s="62"/>
      <c r="AL29" s="63"/>
      <c r="AM29" s="60"/>
      <c r="AN29" s="108" t="s">
        <v>65</v>
      </c>
      <c r="AO29" s="108"/>
      <c r="AP29" s="108"/>
      <c r="AQ29" s="108"/>
      <c r="AR29" s="108"/>
      <c r="AS29" s="62" t="s">
        <v>3</v>
      </c>
      <c r="AT29" s="60"/>
      <c r="AU29" s="60"/>
      <c r="AV29" s="51"/>
    </row>
    <row r="30" spans="6:48" ht="15.75" thickBot="1">
      <c r="F30" s="51"/>
      <c r="G30" s="20"/>
      <c r="H30" s="20"/>
      <c r="I30" s="20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20"/>
      <c r="AH30" s="20"/>
      <c r="AI30" s="20"/>
      <c r="AJ30" s="20"/>
      <c r="AK30" s="20"/>
      <c r="AL30" s="20"/>
      <c r="AM30" s="20"/>
      <c r="AN30" s="51"/>
      <c r="AO30" s="51"/>
      <c r="AP30" s="51"/>
      <c r="AQ30" s="51"/>
      <c r="AR30" s="51"/>
      <c r="AS30" s="51"/>
      <c r="AT30" s="51"/>
      <c r="AU30" s="51"/>
      <c r="AV30" s="51"/>
    </row>
    <row r="31" spans="6:48" ht="16.5" thickBot="1"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109" t="s">
        <v>31</v>
      </c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1"/>
      <c r="AP31" s="51"/>
      <c r="AQ31" s="51"/>
      <c r="AR31" s="51"/>
      <c r="AS31" s="51"/>
      <c r="AT31" s="51"/>
      <c r="AU31" s="51"/>
      <c r="AV31" s="51"/>
    </row>
    <row r="32" spans="6:48" ht="15">
      <c r="F32" s="51"/>
      <c r="G32" s="59"/>
      <c r="H32" s="59"/>
      <c r="I32" s="59"/>
      <c r="J32" s="59"/>
      <c r="K32" s="59"/>
      <c r="L32" s="59"/>
      <c r="M32" s="59"/>
      <c r="N32" s="59"/>
      <c r="O32" s="59"/>
      <c r="P32" s="56" t="s">
        <v>9</v>
      </c>
      <c r="Q32" s="57"/>
      <c r="R32" s="112" t="s">
        <v>66</v>
      </c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3"/>
      <c r="AP32" s="51"/>
      <c r="AQ32" s="51"/>
      <c r="AR32" s="51"/>
      <c r="AS32" s="51"/>
      <c r="AT32" s="51"/>
      <c r="AU32" s="51"/>
      <c r="AV32" s="51"/>
    </row>
    <row r="33" spans="6:48" ht="15">
      <c r="F33" s="51"/>
      <c r="G33" s="60"/>
      <c r="H33" s="60"/>
      <c r="I33" s="60"/>
      <c r="J33" s="60"/>
      <c r="K33" s="60"/>
      <c r="L33" s="60"/>
      <c r="M33" s="60"/>
      <c r="N33" s="60"/>
      <c r="O33" s="60"/>
      <c r="P33" s="114" t="s">
        <v>10</v>
      </c>
      <c r="Q33" s="115"/>
      <c r="R33" s="100" t="s">
        <v>67</v>
      </c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1"/>
      <c r="AP33" s="51"/>
      <c r="AQ33" s="51"/>
      <c r="AR33" s="51"/>
      <c r="AS33" s="51"/>
      <c r="AT33" s="51"/>
      <c r="AU33" s="51"/>
      <c r="AV33" s="51"/>
    </row>
    <row r="34" spans="6:48" ht="15">
      <c r="F34" s="51"/>
      <c r="G34" s="60"/>
      <c r="H34" s="60"/>
      <c r="I34" s="60"/>
      <c r="J34" s="60"/>
      <c r="K34" s="60"/>
      <c r="L34" s="60"/>
      <c r="M34" s="60"/>
      <c r="N34" s="60"/>
      <c r="O34" s="60"/>
      <c r="P34" s="114" t="s">
        <v>11</v>
      </c>
      <c r="Q34" s="115"/>
      <c r="R34" s="100" t="s">
        <v>68</v>
      </c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1"/>
      <c r="AP34" s="51"/>
      <c r="AQ34" s="51"/>
      <c r="AR34" s="51"/>
      <c r="AS34" s="51"/>
      <c r="AT34" s="51"/>
      <c r="AU34" s="51"/>
      <c r="AV34" s="51"/>
    </row>
    <row r="35" spans="6:48" ht="15">
      <c r="F35" s="51"/>
      <c r="G35" s="51"/>
      <c r="H35" s="51"/>
      <c r="I35" s="51"/>
      <c r="J35" s="51"/>
      <c r="K35" s="51"/>
      <c r="L35" s="51"/>
      <c r="M35" s="51"/>
      <c r="N35" s="51"/>
      <c r="O35" s="84"/>
      <c r="P35" s="102" t="s">
        <v>12</v>
      </c>
      <c r="Q35" s="103"/>
      <c r="R35" s="104" t="s">
        <v>69</v>
      </c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5"/>
      <c r="AP35" s="51"/>
      <c r="AQ35" s="51"/>
      <c r="AR35" s="51"/>
      <c r="AS35" s="51"/>
      <c r="AT35" s="51"/>
      <c r="AU35" s="51"/>
      <c r="AV35" s="51"/>
    </row>
    <row r="36" spans="6:48" ht="15">
      <c r="F36" s="51"/>
      <c r="G36" s="51"/>
      <c r="H36" s="51"/>
      <c r="I36" s="51"/>
      <c r="J36" s="51"/>
      <c r="K36" s="51"/>
      <c r="L36" s="51"/>
      <c r="M36" s="51"/>
      <c r="N36" s="51"/>
      <c r="O36" s="60"/>
      <c r="P36" s="67"/>
      <c r="Q36" s="67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51"/>
      <c r="AQ36" s="51"/>
      <c r="AR36" s="51"/>
      <c r="AS36" s="51"/>
      <c r="AT36" s="51"/>
      <c r="AU36" s="51"/>
      <c r="AV36" s="51"/>
    </row>
    <row r="37" spans="6:48" ht="15.75">
      <c r="F37" s="51"/>
      <c r="G37" s="51"/>
      <c r="H37" s="51"/>
      <c r="I37" s="58"/>
      <c r="J37" s="61" t="s">
        <v>0</v>
      </c>
      <c r="K37" s="106" t="s">
        <v>50</v>
      </c>
      <c r="L37" s="106"/>
      <c r="M37" s="106"/>
      <c r="N37" s="106"/>
      <c r="O37" s="106"/>
      <c r="P37" s="106"/>
      <c r="Q37" s="106"/>
      <c r="R37" s="106"/>
      <c r="S37" s="58" t="s">
        <v>1</v>
      </c>
      <c r="T37" s="58"/>
      <c r="U37" s="58"/>
      <c r="V37" s="58"/>
      <c r="W37" s="107">
        <v>41270</v>
      </c>
      <c r="X37" s="107"/>
      <c r="Y37" s="107"/>
      <c r="Z37" s="107"/>
      <c r="AA37" s="107"/>
      <c r="AB37" s="107"/>
      <c r="AC37" s="107"/>
      <c r="AD37" s="107"/>
      <c r="AE37" s="51"/>
      <c r="AF37" s="51"/>
      <c r="AG37" s="51"/>
      <c r="AH37" s="62" t="s">
        <v>32</v>
      </c>
      <c r="AI37" s="62"/>
      <c r="AJ37" s="62"/>
      <c r="AK37" s="62"/>
      <c r="AL37" s="63"/>
      <c r="AM37" s="60"/>
      <c r="AN37" s="108" t="s">
        <v>65</v>
      </c>
      <c r="AO37" s="108"/>
      <c r="AP37" s="108"/>
      <c r="AQ37" s="108"/>
      <c r="AR37" s="108"/>
      <c r="AS37" s="62" t="s">
        <v>3</v>
      </c>
      <c r="AT37" s="60"/>
      <c r="AU37" s="60"/>
      <c r="AV37" s="51"/>
    </row>
    <row r="38" spans="6:48" ht="15.75" thickBot="1">
      <c r="F38" s="51"/>
      <c r="G38" s="20"/>
      <c r="H38" s="20"/>
      <c r="I38" s="20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20"/>
      <c r="AH38" s="20"/>
      <c r="AI38" s="20"/>
      <c r="AJ38" s="20"/>
      <c r="AK38" s="20"/>
      <c r="AL38" s="20"/>
      <c r="AM38" s="20"/>
      <c r="AN38" s="51"/>
      <c r="AO38" s="51"/>
      <c r="AP38" s="51"/>
      <c r="AQ38" s="51"/>
      <c r="AR38" s="51"/>
      <c r="AS38" s="51"/>
      <c r="AT38" s="51"/>
      <c r="AU38" s="51"/>
      <c r="AV38" s="51"/>
    </row>
    <row r="39" spans="6:48" ht="16.5" thickBot="1"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109" t="s">
        <v>70</v>
      </c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1"/>
      <c r="AP39" s="51"/>
      <c r="AQ39" s="51"/>
      <c r="AR39" s="51"/>
      <c r="AS39" s="51"/>
      <c r="AT39" s="51"/>
      <c r="AU39" s="51"/>
      <c r="AV39" s="51"/>
    </row>
    <row r="40" spans="6:48" ht="15">
      <c r="F40" s="51"/>
      <c r="G40" s="59"/>
      <c r="H40" s="59"/>
      <c r="I40" s="59"/>
      <c r="J40" s="59"/>
      <c r="K40" s="59"/>
      <c r="L40" s="59"/>
      <c r="M40" s="59"/>
      <c r="N40" s="59"/>
      <c r="O40" s="59"/>
      <c r="P40" s="56" t="s">
        <v>9</v>
      </c>
      <c r="Q40" s="57"/>
      <c r="R40" s="112" t="s">
        <v>71</v>
      </c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3"/>
      <c r="AP40" s="51"/>
      <c r="AQ40" s="51"/>
      <c r="AR40" s="51"/>
      <c r="AS40" s="51"/>
      <c r="AT40" s="51"/>
      <c r="AU40" s="51"/>
      <c r="AV40" s="51"/>
    </row>
    <row r="41" spans="6:48" ht="15">
      <c r="F41" s="51"/>
      <c r="G41" s="60"/>
      <c r="H41" s="60"/>
      <c r="I41" s="60"/>
      <c r="J41" s="60"/>
      <c r="K41" s="60"/>
      <c r="L41" s="60"/>
      <c r="M41" s="60"/>
      <c r="N41" s="60"/>
      <c r="O41" s="60"/>
      <c r="P41" s="114" t="s">
        <v>10</v>
      </c>
      <c r="Q41" s="115"/>
      <c r="R41" s="100" t="s">
        <v>72</v>
      </c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1"/>
      <c r="AP41" s="51"/>
      <c r="AQ41" s="51"/>
      <c r="AR41" s="51"/>
      <c r="AS41" s="51"/>
      <c r="AT41" s="51"/>
      <c r="AU41" s="51"/>
      <c r="AV41" s="51"/>
    </row>
    <row r="42" spans="6:48" ht="15">
      <c r="F42" s="51"/>
      <c r="G42" s="60"/>
      <c r="H42" s="60"/>
      <c r="I42" s="60"/>
      <c r="J42" s="60"/>
      <c r="K42" s="60"/>
      <c r="L42" s="60"/>
      <c r="M42" s="60"/>
      <c r="N42" s="60"/>
      <c r="O42" s="60"/>
      <c r="P42" s="114" t="s">
        <v>11</v>
      </c>
      <c r="Q42" s="115"/>
      <c r="R42" s="100" t="s">
        <v>73</v>
      </c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1"/>
      <c r="AP42" s="51"/>
      <c r="AQ42" s="51"/>
      <c r="AR42" s="51"/>
      <c r="AS42" s="51"/>
      <c r="AT42" s="51"/>
      <c r="AU42" s="51"/>
      <c r="AV42" s="51"/>
    </row>
    <row r="43" spans="6:48" ht="15">
      <c r="F43" s="51"/>
      <c r="G43" s="51"/>
      <c r="H43" s="51"/>
      <c r="I43" s="51"/>
      <c r="J43" s="51"/>
      <c r="K43" s="51"/>
      <c r="L43" s="51"/>
      <c r="M43" s="51"/>
      <c r="N43" s="51"/>
      <c r="O43" s="84"/>
      <c r="P43" s="102" t="s">
        <v>12</v>
      </c>
      <c r="Q43" s="103"/>
      <c r="R43" s="104" t="s">
        <v>74</v>
      </c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5"/>
      <c r="AP43" s="51"/>
      <c r="AQ43" s="51"/>
      <c r="AR43" s="51"/>
      <c r="AS43" s="51"/>
      <c r="AT43" s="51"/>
      <c r="AU43" s="51"/>
      <c r="AV43" s="51"/>
    </row>
    <row r="44" spans="6:48" ht="15">
      <c r="F44" s="51"/>
      <c r="G44" s="51"/>
      <c r="H44" s="51"/>
      <c r="I44" s="51"/>
      <c r="J44" s="51"/>
      <c r="K44" s="51"/>
      <c r="L44" s="51"/>
      <c r="M44" s="51"/>
      <c r="N44" s="51"/>
      <c r="O44" s="60"/>
      <c r="P44" s="90"/>
      <c r="Q44" s="90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51"/>
      <c r="AQ44" s="51"/>
      <c r="AR44" s="51"/>
      <c r="AS44" s="51"/>
      <c r="AT44" s="51"/>
      <c r="AU44" s="51"/>
      <c r="AV44" s="51"/>
    </row>
    <row r="45" spans="1:56" ht="12.75">
      <c r="A45" s="65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6"/>
    </row>
    <row r="46" spans="6:48" s="2" customFormat="1" ht="15">
      <c r="F46" s="20"/>
      <c r="G46" s="20"/>
      <c r="AV46" s="20"/>
    </row>
    <row r="47" spans="6:48" s="54" customFormat="1" ht="15">
      <c r="F47" s="62"/>
      <c r="G47" s="62"/>
      <c r="I47" s="54" t="s">
        <v>35</v>
      </c>
      <c r="AV47" s="62"/>
    </row>
    <row r="48" spans="6:48" s="54" customFormat="1" ht="15">
      <c r="F48" s="62"/>
      <c r="G48" s="62"/>
      <c r="AV48" s="62"/>
    </row>
    <row r="49" spans="6:46" s="54" customFormat="1" ht="15.75">
      <c r="F49" s="62"/>
      <c r="G49" s="62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 t="s">
        <v>33</v>
      </c>
      <c r="W49" s="106" t="s">
        <v>56</v>
      </c>
      <c r="X49" s="106"/>
      <c r="Y49" s="106"/>
      <c r="Z49" s="106"/>
      <c r="AA49" s="106"/>
      <c r="AB49" s="106"/>
      <c r="AC49" s="106"/>
      <c r="AD49" s="106"/>
      <c r="AE49" s="54" t="s">
        <v>1</v>
      </c>
      <c r="AI49" s="107">
        <v>41272</v>
      </c>
      <c r="AJ49" s="107"/>
      <c r="AK49" s="107"/>
      <c r="AL49" s="107"/>
      <c r="AM49" s="107"/>
      <c r="AN49" s="107"/>
      <c r="AO49" s="107"/>
      <c r="AP49" s="107"/>
      <c r="AQ49" s="54" t="s">
        <v>34</v>
      </c>
      <c r="AT49" s="62"/>
    </row>
    <row r="50" spans="6:7" s="54" customFormat="1" ht="15">
      <c r="F50" s="62"/>
      <c r="G50" s="62"/>
    </row>
    <row r="51" spans="6:7" s="54" customFormat="1" ht="15">
      <c r="F51" s="62"/>
      <c r="G51" s="62"/>
    </row>
    <row r="52" spans="6:7" s="54" customFormat="1" ht="15">
      <c r="F52" s="62"/>
      <c r="G52" s="62"/>
    </row>
    <row r="53" spans="6:7" s="2" customFormat="1" ht="15">
      <c r="F53" s="20"/>
      <c r="G53" s="20"/>
    </row>
    <row r="54" spans="6:7" s="2" customFormat="1" ht="15">
      <c r="F54" s="20"/>
      <c r="G54" s="20"/>
    </row>
    <row r="55" spans="6:7" ht="12.75">
      <c r="F55" s="51"/>
      <c r="G55" s="51"/>
    </row>
    <row r="56" spans="6:7" ht="12.75">
      <c r="F56" s="51"/>
      <c r="G56" s="51"/>
    </row>
    <row r="57" spans="6:7" ht="12.75">
      <c r="F57" s="51"/>
      <c r="G57" s="51"/>
    </row>
    <row r="58" spans="6:7" ht="12.75">
      <c r="F58" s="51"/>
      <c r="G58" s="51"/>
    </row>
    <row r="59" spans="6:7" ht="12.75">
      <c r="F59" s="51"/>
      <c r="G59" s="51"/>
    </row>
    <row r="60" spans="6:7" ht="12.75">
      <c r="F60" s="51"/>
      <c r="G60" s="51"/>
    </row>
    <row r="61" spans="6:7" ht="12.75">
      <c r="F61" s="51"/>
      <c r="G61" s="51"/>
    </row>
    <row r="62" spans="6:7" ht="12.75">
      <c r="F62" s="51"/>
      <c r="G62" s="51"/>
    </row>
    <row r="63" spans="6:7" ht="12.75">
      <c r="F63" s="51"/>
      <c r="G63" s="51"/>
    </row>
    <row r="64" spans="6:7" ht="12.75">
      <c r="F64" s="51"/>
      <c r="G64" s="51"/>
    </row>
    <row r="65" spans="6:7" ht="12.75">
      <c r="F65" s="51"/>
      <c r="G65" s="51"/>
    </row>
    <row r="66" spans="6:7" ht="12.75">
      <c r="F66" s="51"/>
      <c r="G66" s="51"/>
    </row>
    <row r="67" spans="6:7" ht="12.75">
      <c r="F67" s="51"/>
      <c r="G67" s="51"/>
    </row>
    <row r="68" spans="6:7" ht="12.75">
      <c r="F68" s="51"/>
      <c r="G68" s="51"/>
    </row>
    <row r="69" spans="6:7" ht="12.75">
      <c r="F69" s="51"/>
      <c r="G69" s="51"/>
    </row>
    <row r="70" spans="6:7" ht="12.75">
      <c r="F70" s="51"/>
      <c r="G70" s="51"/>
    </row>
    <row r="71" spans="6:7" ht="12.75">
      <c r="F71" s="51"/>
      <c r="G71" s="51"/>
    </row>
    <row r="72" spans="6:7" ht="12.75">
      <c r="F72" s="51"/>
      <c r="G72" s="51"/>
    </row>
    <row r="73" spans="6:7" ht="12.75">
      <c r="F73" s="51"/>
      <c r="G73" s="51"/>
    </row>
    <row r="74" spans="6:7" ht="12.75">
      <c r="F74" s="51"/>
      <c r="G74" s="51"/>
    </row>
    <row r="75" spans="6:7" ht="12.75">
      <c r="F75" s="51"/>
      <c r="G75" s="51"/>
    </row>
    <row r="76" spans="6:7" ht="12.75">
      <c r="F76" s="51"/>
      <c r="G76" s="51"/>
    </row>
    <row r="77" spans="6:7" ht="12.75">
      <c r="F77" s="51"/>
      <c r="G77" s="51"/>
    </row>
    <row r="78" spans="6:7" ht="12.75">
      <c r="F78" s="51"/>
      <c r="G78" s="51"/>
    </row>
    <row r="79" spans="6:7" ht="12.75">
      <c r="F79" s="51"/>
      <c r="G79" s="51"/>
    </row>
    <row r="80" spans="6:7" ht="12.75">
      <c r="F80" s="51"/>
      <c r="G80" s="51"/>
    </row>
    <row r="81" spans="6:7" ht="12.75">
      <c r="F81" s="51"/>
      <c r="G81" s="51"/>
    </row>
    <row r="82" spans="6:7" ht="12.75">
      <c r="F82" s="51"/>
      <c r="G82" s="51"/>
    </row>
    <row r="83" spans="6:7" ht="12.75">
      <c r="F83" s="51"/>
      <c r="G83" s="51"/>
    </row>
    <row r="84" spans="6:7" ht="12.75">
      <c r="F84" s="51"/>
      <c r="G84" s="51"/>
    </row>
    <row r="85" spans="6:7" ht="12.75">
      <c r="F85" s="51"/>
      <c r="G85" s="51"/>
    </row>
    <row r="86" spans="6:7" ht="12.75">
      <c r="F86" s="51"/>
      <c r="G86" s="51"/>
    </row>
    <row r="87" spans="6:7" ht="12.75">
      <c r="F87" s="51"/>
      <c r="G87" s="51"/>
    </row>
    <row r="88" spans="6:7" ht="12.75">
      <c r="F88" s="51"/>
      <c r="G88" s="51"/>
    </row>
    <row r="89" spans="6:7" ht="12.75">
      <c r="F89" s="51"/>
      <c r="G89" s="51"/>
    </row>
    <row r="90" spans="6:7" ht="12.75">
      <c r="F90" s="51"/>
      <c r="G90" s="51"/>
    </row>
    <row r="91" spans="6:7" ht="12.75">
      <c r="F91" s="51"/>
      <c r="G91" s="51"/>
    </row>
    <row r="92" spans="6:7" ht="12.75">
      <c r="F92" s="51"/>
      <c r="G92" s="51"/>
    </row>
    <row r="93" spans="6:7" ht="12.75">
      <c r="F93" s="51"/>
      <c r="G93" s="51"/>
    </row>
    <row r="94" spans="6:7" ht="12.75">
      <c r="F94" s="51"/>
      <c r="G94" s="51"/>
    </row>
    <row r="95" spans="6:7" ht="12.75">
      <c r="F95" s="51"/>
      <c r="G95" s="51"/>
    </row>
    <row r="96" spans="6:7" ht="12.75">
      <c r="F96" s="51"/>
      <c r="G96" s="51"/>
    </row>
    <row r="97" spans="6:7" ht="12.75">
      <c r="F97" s="51"/>
      <c r="G97" s="51"/>
    </row>
    <row r="98" spans="6:7" ht="12.75">
      <c r="F98" s="51"/>
      <c r="G98" s="51"/>
    </row>
    <row r="99" spans="6:7" ht="12.75">
      <c r="F99" s="51"/>
      <c r="G99" s="51"/>
    </row>
    <row r="100" spans="6:7" ht="12.75">
      <c r="F100" s="51"/>
      <c r="G100" s="51"/>
    </row>
    <row r="101" spans="6:7" ht="12.75">
      <c r="F101" s="51"/>
      <c r="G101" s="51"/>
    </row>
    <row r="102" spans="6:7" ht="12.75">
      <c r="F102" s="51"/>
      <c r="G102" s="51"/>
    </row>
    <row r="103" spans="6:7" ht="12.75">
      <c r="F103" s="51"/>
      <c r="G103" s="51"/>
    </row>
    <row r="104" spans="6:7" ht="12.75">
      <c r="F104" s="51"/>
      <c r="G104" s="51"/>
    </row>
    <row r="105" spans="6:7" ht="12.75">
      <c r="F105" s="51"/>
      <c r="G105" s="51"/>
    </row>
    <row r="106" spans="6:7" ht="12.75">
      <c r="F106" s="51"/>
      <c r="G106" s="51"/>
    </row>
    <row r="107" spans="6:7" ht="12.75">
      <c r="F107" s="51"/>
      <c r="G107" s="51"/>
    </row>
    <row r="108" spans="6:7" ht="12.75">
      <c r="F108" s="51"/>
      <c r="G108" s="51"/>
    </row>
    <row r="109" spans="6:7" ht="12.75">
      <c r="F109" s="51"/>
      <c r="G109" s="51"/>
    </row>
    <row r="110" spans="6:7" ht="12.75">
      <c r="F110" s="51"/>
      <c r="G110" s="51"/>
    </row>
    <row r="111" spans="6:7" ht="12.75">
      <c r="F111" s="51"/>
      <c r="G111" s="51"/>
    </row>
    <row r="112" spans="6:7" ht="12.75">
      <c r="F112" s="51"/>
      <c r="G112" s="51"/>
    </row>
    <row r="113" spans="6:7" ht="12.75">
      <c r="F113" s="51"/>
      <c r="G113" s="51"/>
    </row>
    <row r="114" spans="6:7" ht="12.75">
      <c r="F114" s="51"/>
      <c r="G114" s="51"/>
    </row>
    <row r="115" spans="6:7" ht="12.75">
      <c r="F115" s="51"/>
      <c r="G115" s="51"/>
    </row>
    <row r="116" spans="6:7" ht="12.75">
      <c r="F116" s="51"/>
      <c r="G116" s="51"/>
    </row>
    <row r="117" spans="6:7" ht="12.75">
      <c r="F117" s="51"/>
      <c r="G117" s="51"/>
    </row>
    <row r="118" spans="6:7" ht="12.75">
      <c r="F118" s="51"/>
      <c r="G118" s="51"/>
    </row>
    <row r="119" spans="6:7" ht="12.75">
      <c r="F119" s="51"/>
      <c r="G119" s="51"/>
    </row>
    <row r="120" spans="6:7" ht="12.75">
      <c r="F120" s="51"/>
      <c r="G120" s="51"/>
    </row>
    <row r="121" spans="6:7" ht="12.75">
      <c r="F121" s="51"/>
      <c r="G121" s="51"/>
    </row>
    <row r="122" spans="6:7" ht="12.75">
      <c r="F122" s="51"/>
      <c r="G122" s="51"/>
    </row>
    <row r="123" spans="6:7" ht="12.75">
      <c r="F123" s="51"/>
      <c r="G123" s="51"/>
    </row>
    <row r="124" spans="6:7" ht="12.75">
      <c r="F124" s="51"/>
      <c r="G124" s="51"/>
    </row>
    <row r="125" spans="6:7" ht="12.75">
      <c r="F125" s="51"/>
      <c r="G125" s="51"/>
    </row>
    <row r="126" spans="6:7" ht="12.75">
      <c r="F126" s="51"/>
      <c r="G126" s="51"/>
    </row>
    <row r="127" spans="6:7" ht="12.75">
      <c r="F127" s="51"/>
      <c r="G127" s="51"/>
    </row>
    <row r="128" spans="6:7" ht="12.75">
      <c r="F128" s="51"/>
      <c r="G128" s="51"/>
    </row>
    <row r="129" spans="6:7" ht="12.75">
      <c r="F129" s="51"/>
      <c r="G129" s="51"/>
    </row>
    <row r="130" spans="6:7" ht="12.75">
      <c r="F130" s="51"/>
      <c r="G130" s="51"/>
    </row>
    <row r="131" spans="6:7" ht="12.75">
      <c r="F131" s="51"/>
      <c r="G131" s="51"/>
    </row>
    <row r="132" spans="6:7" ht="12.75">
      <c r="F132" s="51"/>
      <c r="G132" s="51"/>
    </row>
    <row r="133" spans="6:7" ht="12.75">
      <c r="F133" s="51"/>
      <c r="G133" s="51"/>
    </row>
    <row r="134" spans="6:7" ht="12.75">
      <c r="F134" s="51"/>
      <c r="G134" s="51"/>
    </row>
    <row r="135" spans="6:7" ht="12.75">
      <c r="F135" s="51"/>
      <c r="G135" s="51"/>
    </row>
    <row r="136" spans="6:7" ht="12.75">
      <c r="F136" s="51"/>
      <c r="G136" s="51"/>
    </row>
    <row r="137" spans="6:7" ht="12.75">
      <c r="F137" s="51"/>
      <c r="G137" s="51"/>
    </row>
    <row r="138" spans="6:7" ht="12.75">
      <c r="F138" s="51"/>
      <c r="G138" s="51"/>
    </row>
    <row r="139" spans="6:7" ht="12.75">
      <c r="F139" s="51"/>
      <c r="G139" s="51"/>
    </row>
    <row r="140" spans="6:7" ht="12.75">
      <c r="F140" s="51"/>
      <c r="G140" s="51"/>
    </row>
    <row r="141" spans="6:7" ht="12.75">
      <c r="F141" s="51"/>
      <c r="G141" s="51"/>
    </row>
    <row r="142" spans="6:7" ht="12.75">
      <c r="F142" s="51"/>
      <c r="G142" s="51"/>
    </row>
    <row r="143" spans="6:7" ht="12.75">
      <c r="F143" s="51"/>
      <c r="G143" s="51"/>
    </row>
    <row r="144" spans="6:7" ht="12.75">
      <c r="F144" s="51"/>
      <c r="G144" s="51"/>
    </row>
    <row r="145" spans="6:7" ht="12.75">
      <c r="F145" s="51"/>
      <c r="G145" s="51"/>
    </row>
    <row r="146" spans="6:7" ht="12.75">
      <c r="F146" s="51"/>
      <c r="G146" s="51"/>
    </row>
    <row r="147" spans="6:7" ht="12.75">
      <c r="F147" s="51"/>
      <c r="G147" s="51"/>
    </row>
    <row r="148" spans="6:7" ht="12.75">
      <c r="F148" s="51"/>
      <c r="G148" s="51"/>
    </row>
    <row r="149" spans="6:7" ht="12.75">
      <c r="F149" s="51"/>
      <c r="G149" s="51"/>
    </row>
    <row r="150" spans="6:7" ht="12.75">
      <c r="F150" s="51"/>
      <c r="G150" s="51"/>
    </row>
    <row r="151" spans="6:7" ht="12.75">
      <c r="F151" s="51"/>
      <c r="G151" s="51"/>
    </row>
    <row r="152" spans="6:7" ht="12.75">
      <c r="F152" s="51"/>
      <c r="G152" s="51"/>
    </row>
    <row r="153" spans="6:7" ht="12.75">
      <c r="F153" s="51"/>
      <c r="G153" s="51"/>
    </row>
    <row r="154" spans="6:7" ht="12.75">
      <c r="F154" s="51"/>
      <c r="G154" s="51"/>
    </row>
    <row r="155" spans="6:7" ht="12.75">
      <c r="F155" s="51"/>
      <c r="G155" s="51"/>
    </row>
    <row r="156" spans="6:7" ht="12.75">
      <c r="F156" s="51"/>
      <c r="G156" s="51"/>
    </row>
    <row r="157" spans="6:7" ht="12.75">
      <c r="F157" s="51"/>
      <c r="G157" s="51"/>
    </row>
    <row r="158" spans="6:7" ht="12.75">
      <c r="F158" s="51"/>
      <c r="G158" s="51"/>
    </row>
    <row r="159" spans="6:7" ht="12.75">
      <c r="F159" s="51"/>
      <c r="G159" s="51"/>
    </row>
    <row r="160" spans="6:7" ht="12.75">
      <c r="F160" s="51"/>
      <c r="G160" s="51"/>
    </row>
    <row r="161" spans="6:7" ht="12.75">
      <c r="F161" s="51"/>
      <c r="G161" s="51"/>
    </row>
    <row r="162" spans="6:7" ht="12.75">
      <c r="F162" s="51"/>
      <c r="G162" s="51"/>
    </row>
    <row r="163" spans="6:7" ht="12.75">
      <c r="F163" s="51"/>
      <c r="G163" s="51"/>
    </row>
    <row r="164" spans="6:7" ht="12.75">
      <c r="F164" s="51"/>
      <c r="G164" s="51"/>
    </row>
    <row r="165" spans="6:7" ht="12.75">
      <c r="F165" s="51"/>
      <c r="G165" s="51"/>
    </row>
    <row r="166" spans="6:7" ht="12.75">
      <c r="F166" s="51"/>
      <c r="G166" s="51"/>
    </row>
    <row r="167" spans="6:7" ht="12.75">
      <c r="F167" s="51"/>
      <c r="G167" s="51"/>
    </row>
    <row r="168" spans="6:7" ht="12.75">
      <c r="F168" s="51"/>
      <c r="G168" s="51"/>
    </row>
    <row r="169" spans="6:7" ht="12.75">
      <c r="F169" s="51"/>
      <c r="G169" s="51"/>
    </row>
    <row r="170" spans="6:7" ht="12.75">
      <c r="F170" s="51"/>
      <c r="G170" s="51"/>
    </row>
    <row r="171" spans="6:7" ht="12.75">
      <c r="F171" s="51"/>
      <c r="G171" s="51"/>
    </row>
    <row r="172" spans="6:7" ht="12.75">
      <c r="F172" s="51"/>
      <c r="G172" s="51"/>
    </row>
    <row r="173" spans="6:7" ht="12.75">
      <c r="F173" s="51"/>
      <c r="G173" s="51"/>
    </row>
    <row r="174" spans="6:7" ht="12.75">
      <c r="F174" s="51"/>
      <c r="G174" s="51"/>
    </row>
    <row r="175" spans="6:7" ht="12.75">
      <c r="F175" s="51"/>
      <c r="G175" s="51"/>
    </row>
    <row r="176" spans="6:7" ht="12.75">
      <c r="F176" s="51"/>
      <c r="G176" s="51"/>
    </row>
    <row r="177" spans="6:7" ht="12.75">
      <c r="F177" s="51"/>
      <c r="G177" s="51"/>
    </row>
    <row r="178" spans="6:7" ht="12.75">
      <c r="F178" s="51"/>
      <c r="G178" s="51"/>
    </row>
    <row r="179" spans="6:7" ht="12.75">
      <c r="F179" s="51"/>
      <c r="G179" s="51"/>
    </row>
    <row r="180" spans="6:7" ht="12.75">
      <c r="F180" s="51"/>
      <c r="G180" s="51"/>
    </row>
    <row r="181" spans="6:7" ht="12.75">
      <c r="F181" s="51"/>
      <c r="G181" s="51"/>
    </row>
    <row r="182" spans="6:7" ht="12.75">
      <c r="F182" s="51"/>
      <c r="G182" s="51"/>
    </row>
    <row r="183" spans="6:7" ht="12.75">
      <c r="F183" s="51"/>
      <c r="G183" s="51"/>
    </row>
    <row r="184" spans="6:7" ht="12.75">
      <c r="F184" s="51"/>
      <c r="G184" s="51"/>
    </row>
    <row r="185" spans="6:7" ht="12.75">
      <c r="F185" s="51"/>
      <c r="G185" s="51"/>
    </row>
    <row r="186" spans="6:7" ht="12.75">
      <c r="F186" s="51"/>
      <c r="G186" s="51"/>
    </row>
    <row r="187" spans="6:7" ht="12.75">
      <c r="F187" s="51"/>
      <c r="G187" s="51"/>
    </row>
    <row r="188" spans="6:7" ht="12.75">
      <c r="F188" s="51"/>
      <c r="G188" s="51"/>
    </row>
    <row r="189" spans="6:7" ht="12.75">
      <c r="F189" s="51"/>
      <c r="G189" s="51"/>
    </row>
    <row r="190" spans="6:7" ht="12.75">
      <c r="F190" s="51"/>
      <c r="G190" s="51"/>
    </row>
    <row r="191" spans="6:7" ht="12.75">
      <c r="F191" s="51"/>
      <c r="G191" s="51"/>
    </row>
    <row r="192" spans="6:7" ht="12.75">
      <c r="F192" s="51"/>
      <c r="G192" s="51"/>
    </row>
    <row r="193" spans="6:7" ht="12.75">
      <c r="F193" s="51"/>
      <c r="G193" s="51"/>
    </row>
    <row r="194" spans="6:7" ht="12.75">
      <c r="F194" s="51"/>
      <c r="G194" s="51"/>
    </row>
    <row r="195" spans="6:7" ht="12.75">
      <c r="F195" s="51"/>
      <c r="G195" s="51"/>
    </row>
    <row r="196" spans="6:7" ht="12.75">
      <c r="F196" s="51"/>
      <c r="G196" s="51"/>
    </row>
    <row r="197" spans="6:7" ht="12.75">
      <c r="F197" s="51"/>
      <c r="G197" s="51"/>
    </row>
    <row r="198" spans="6:7" ht="12.75">
      <c r="F198" s="51"/>
      <c r="G198" s="51"/>
    </row>
    <row r="199" spans="6:7" ht="12.75">
      <c r="F199" s="51"/>
      <c r="G199" s="51"/>
    </row>
    <row r="200" spans="6:7" ht="12.75">
      <c r="F200" s="51"/>
      <c r="G200" s="51"/>
    </row>
    <row r="201" spans="6:7" ht="12.75">
      <c r="F201" s="51"/>
      <c r="G201" s="51"/>
    </row>
    <row r="202" spans="6:7" ht="12.75">
      <c r="F202" s="51"/>
      <c r="G202" s="51"/>
    </row>
    <row r="203" spans="6:7" ht="12.75">
      <c r="F203" s="51"/>
      <c r="G203" s="51"/>
    </row>
    <row r="204" spans="6:7" ht="12.75">
      <c r="F204" s="51"/>
      <c r="G204" s="51"/>
    </row>
    <row r="205" spans="6:7" ht="12.75">
      <c r="F205" s="51"/>
      <c r="G205" s="51"/>
    </row>
    <row r="206" spans="6:7" ht="12.75">
      <c r="F206" s="51"/>
      <c r="G206" s="51"/>
    </row>
    <row r="207" spans="6:7" ht="12.75">
      <c r="F207" s="51"/>
      <c r="G207" s="51"/>
    </row>
    <row r="208" spans="6:7" ht="12.75">
      <c r="F208" s="51"/>
      <c r="G208" s="51"/>
    </row>
    <row r="209" spans="6:7" ht="12.75">
      <c r="F209" s="51"/>
      <c r="G209" s="51"/>
    </row>
    <row r="210" spans="6:7" ht="12.75">
      <c r="F210" s="51"/>
      <c r="G210" s="51"/>
    </row>
    <row r="211" spans="6:7" ht="12.75">
      <c r="F211" s="51"/>
      <c r="G211" s="51"/>
    </row>
    <row r="212" spans="6:7" ht="12.75">
      <c r="F212" s="51"/>
      <c r="G212" s="51"/>
    </row>
    <row r="213" spans="6:7" ht="12.75">
      <c r="F213" s="51"/>
      <c r="G213" s="51"/>
    </row>
    <row r="214" spans="6:7" ht="12.75">
      <c r="F214" s="51"/>
      <c r="G214" s="51"/>
    </row>
    <row r="215" spans="6:7" ht="12.75">
      <c r="F215" s="51"/>
      <c r="G215" s="51"/>
    </row>
    <row r="216" spans="6:7" ht="12.75">
      <c r="F216" s="51"/>
      <c r="G216" s="51"/>
    </row>
    <row r="217" spans="6:7" ht="12.75">
      <c r="F217" s="51"/>
      <c r="G217" s="51"/>
    </row>
    <row r="218" spans="6:7" ht="12.75">
      <c r="F218" s="51"/>
      <c r="G218" s="51"/>
    </row>
    <row r="219" spans="6:7" ht="12.75">
      <c r="F219" s="51"/>
      <c r="G219" s="51"/>
    </row>
    <row r="220" spans="6:7" ht="12.75">
      <c r="F220" s="51"/>
      <c r="G220" s="51"/>
    </row>
    <row r="221" spans="6:7" ht="12.75">
      <c r="F221" s="51"/>
      <c r="G221" s="51"/>
    </row>
    <row r="222" spans="6:7" ht="12.75">
      <c r="F222" s="51"/>
      <c r="G222" s="51"/>
    </row>
    <row r="223" spans="6:7" ht="12.75">
      <c r="F223" s="51"/>
      <c r="G223" s="51"/>
    </row>
    <row r="224" spans="6:7" ht="12.75">
      <c r="F224" s="51"/>
      <c r="G224" s="51"/>
    </row>
    <row r="225" spans="6:7" ht="12.75">
      <c r="F225" s="51"/>
      <c r="G225" s="51"/>
    </row>
    <row r="226" spans="6:7" ht="12.75">
      <c r="F226" s="51"/>
      <c r="G226" s="51"/>
    </row>
    <row r="227" spans="6:7" ht="12.75">
      <c r="F227" s="51"/>
      <c r="G227" s="51"/>
    </row>
    <row r="228" spans="6:7" ht="12.75">
      <c r="F228" s="51"/>
      <c r="G228" s="51"/>
    </row>
    <row r="229" spans="6:7" ht="12.75">
      <c r="F229" s="51"/>
      <c r="G229" s="51"/>
    </row>
    <row r="230" spans="6:7" ht="12.75">
      <c r="F230" s="51"/>
      <c r="G230" s="51"/>
    </row>
    <row r="231" spans="6:7" ht="12.75">
      <c r="F231" s="51"/>
      <c r="G231" s="51"/>
    </row>
    <row r="232" spans="6:7" ht="12.75">
      <c r="F232" s="51"/>
      <c r="G232" s="51"/>
    </row>
    <row r="233" spans="6:7" ht="12.75">
      <c r="F233" s="51"/>
      <c r="G233" s="51"/>
    </row>
    <row r="234" spans="6:7" ht="12.75">
      <c r="F234" s="51"/>
      <c r="G234" s="51"/>
    </row>
    <row r="235" spans="6:7" ht="12.75">
      <c r="F235" s="51"/>
      <c r="G235" s="51"/>
    </row>
    <row r="236" spans="6:7" ht="12.75">
      <c r="F236" s="51"/>
      <c r="G236" s="51"/>
    </row>
    <row r="237" spans="6:7" ht="12.75">
      <c r="F237" s="51"/>
      <c r="G237" s="51"/>
    </row>
    <row r="238" spans="6:7" ht="12.75">
      <c r="F238" s="51"/>
      <c r="G238" s="51"/>
    </row>
    <row r="239" spans="6:7" ht="12.75">
      <c r="F239" s="51"/>
      <c r="G239" s="51"/>
    </row>
    <row r="240" spans="6:7" ht="12.75">
      <c r="F240" s="51"/>
      <c r="G240" s="51"/>
    </row>
    <row r="241" spans="6:7" ht="12.75">
      <c r="F241" s="51"/>
      <c r="G241" s="51"/>
    </row>
    <row r="242" spans="6:7" ht="12.75">
      <c r="F242" s="51"/>
      <c r="G242" s="51"/>
    </row>
    <row r="243" spans="6:7" ht="12.75">
      <c r="F243" s="51"/>
      <c r="G243" s="51"/>
    </row>
    <row r="244" spans="6:7" ht="12.75">
      <c r="F244" s="51"/>
      <c r="G244" s="51"/>
    </row>
    <row r="245" spans="6:7" ht="12.75">
      <c r="F245" s="51"/>
      <c r="G245" s="51"/>
    </row>
    <row r="246" spans="6:7" ht="12.75">
      <c r="F246" s="51"/>
      <c r="G246" s="51"/>
    </row>
    <row r="247" spans="6:7" ht="12.75">
      <c r="F247" s="51"/>
      <c r="G247" s="51"/>
    </row>
    <row r="248" spans="6:7" ht="12.75">
      <c r="F248" s="51"/>
      <c r="G248" s="51"/>
    </row>
    <row r="249" spans="6:7" ht="12.75">
      <c r="F249" s="51"/>
      <c r="G249" s="51"/>
    </row>
    <row r="250" spans="6:7" ht="12.75">
      <c r="F250" s="51"/>
      <c r="G250" s="51"/>
    </row>
    <row r="251" spans="6:7" ht="12.75">
      <c r="F251" s="51"/>
      <c r="G251" s="51"/>
    </row>
    <row r="252" spans="6:7" ht="12.75">
      <c r="F252" s="51"/>
      <c r="G252" s="51"/>
    </row>
    <row r="253" spans="6:7" ht="12.75">
      <c r="F253" s="51"/>
      <c r="G253" s="51"/>
    </row>
    <row r="254" spans="6:7" ht="12.75">
      <c r="F254" s="51"/>
      <c r="G254" s="51"/>
    </row>
    <row r="255" spans="6:7" ht="12.75">
      <c r="F255" s="51"/>
      <c r="G255" s="51"/>
    </row>
    <row r="256" spans="6:7" ht="12.75">
      <c r="F256" s="51"/>
      <c r="G256" s="51"/>
    </row>
    <row r="257" spans="6:7" ht="12.75">
      <c r="F257" s="51"/>
      <c r="G257" s="51"/>
    </row>
    <row r="258" spans="6:7" ht="12.75">
      <c r="F258" s="51"/>
      <c r="G258" s="51"/>
    </row>
    <row r="259" spans="6:7" ht="12.75">
      <c r="F259" s="51"/>
      <c r="G259" s="51"/>
    </row>
    <row r="260" spans="6:7" ht="12.75">
      <c r="F260" s="51"/>
      <c r="G260" s="51"/>
    </row>
    <row r="261" spans="6:7" ht="12.75">
      <c r="F261" s="51"/>
      <c r="G261" s="51"/>
    </row>
    <row r="262" spans="6:7" ht="12.75">
      <c r="F262" s="51"/>
      <c r="G262" s="51"/>
    </row>
    <row r="263" spans="6:7" ht="12.75">
      <c r="F263" s="51"/>
      <c r="G263" s="51"/>
    </row>
    <row r="264" spans="6:7" ht="12.75">
      <c r="F264" s="51"/>
      <c r="G264" s="51"/>
    </row>
    <row r="265" spans="6:7" ht="12.75">
      <c r="F265" s="51"/>
      <c r="G265" s="51"/>
    </row>
    <row r="266" spans="6:7" ht="12.75">
      <c r="F266" s="51"/>
      <c r="G266" s="51"/>
    </row>
    <row r="267" spans="6:7" ht="12.75">
      <c r="F267" s="51"/>
      <c r="G267" s="51"/>
    </row>
    <row r="268" spans="6:7" ht="12.75">
      <c r="F268" s="51"/>
      <c r="G268" s="51"/>
    </row>
    <row r="269" spans="6:7" ht="12.75">
      <c r="F269" s="51"/>
      <c r="G269" s="51"/>
    </row>
    <row r="270" spans="6:7" ht="12.75">
      <c r="F270" s="51"/>
      <c r="G270" s="51"/>
    </row>
    <row r="271" spans="6:7" ht="12.75">
      <c r="F271" s="51"/>
      <c r="G271" s="51"/>
    </row>
    <row r="272" spans="6:7" ht="12.75">
      <c r="F272" s="51"/>
      <c r="G272" s="51"/>
    </row>
    <row r="273" spans="6:7" ht="12.75">
      <c r="F273" s="51"/>
      <c r="G273" s="51"/>
    </row>
    <row r="274" spans="6:7" ht="12.75">
      <c r="F274" s="51"/>
      <c r="G274" s="51"/>
    </row>
    <row r="275" spans="6:7" ht="12.75">
      <c r="F275" s="51"/>
      <c r="G275" s="51"/>
    </row>
    <row r="276" spans="6:7" ht="12.75">
      <c r="F276" s="51"/>
      <c r="G276" s="51"/>
    </row>
    <row r="277" spans="6:7" ht="12.75">
      <c r="F277" s="51"/>
      <c r="G277" s="51"/>
    </row>
    <row r="278" spans="6:7" ht="12.75">
      <c r="F278" s="51"/>
      <c r="G278" s="51"/>
    </row>
    <row r="279" spans="6:7" ht="12.75">
      <c r="F279" s="51"/>
      <c r="G279" s="51"/>
    </row>
    <row r="280" spans="6:7" ht="12.75">
      <c r="F280" s="51"/>
      <c r="G280" s="51"/>
    </row>
    <row r="281" spans="6:7" ht="12.75">
      <c r="F281" s="51"/>
      <c r="G281" s="51"/>
    </row>
    <row r="282" spans="6:7" ht="12.75">
      <c r="F282" s="51"/>
      <c r="G282" s="51"/>
    </row>
    <row r="283" spans="6:7" ht="12.75">
      <c r="F283" s="51"/>
      <c r="G283" s="51"/>
    </row>
    <row r="284" spans="6:7" ht="12.75">
      <c r="F284" s="51"/>
      <c r="G284" s="51"/>
    </row>
    <row r="285" spans="6:7" ht="12.75">
      <c r="F285" s="51"/>
      <c r="G285" s="51"/>
    </row>
    <row r="286" spans="6:7" ht="12.75">
      <c r="F286" s="51"/>
      <c r="G286" s="51"/>
    </row>
    <row r="287" spans="6:7" ht="12.75">
      <c r="F287" s="51"/>
      <c r="G287" s="51"/>
    </row>
    <row r="288" spans="6:7" ht="12.75">
      <c r="F288" s="51"/>
      <c r="G288" s="51"/>
    </row>
    <row r="289" spans="6:7" ht="12.75">
      <c r="F289" s="51"/>
      <c r="G289" s="51"/>
    </row>
    <row r="290" spans="6:7" ht="12.75">
      <c r="F290" s="51"/>
      <c r="G290" s="51"/>
    </row>
    <row r="291" spans="6:7" ht="12.75">
      <c r="F291" s="51"/>
      <c r="G291" s="51"/>
    </row>
    <row r="292" spans="6:7" ht="12.75">
      <c r="F292" s="51"/>
      <c r="G292" s="51"/>
    </row>
    <row r="293" spans="6:7" ht="12.75">
      <c r="F293" s="51"/>
      <c r="G293" s="51"/>
    </row>
    <row r="294" spans="6:7" ht="12.75">
      <c r="F294" s="51"/>
      <c r="G294" s="51"/>
    </row>
    <row r="295" spans="6:7" ht="12.75">
      <c r="F295" s="51"/>
      <c r="G295" s="51"/>
    </row>
    <row r="296" spans="6:7" ht="12.75">
      <c r="F296" s="51"/>
      <c r="G296" s="51"/>
    </row>
    <row r="297" spans="6:7" ht="12.75">
      <c r="F297" s="51"/>
      <c r="G297" s="51"/>
    </row>
    <row r="298" spans="6:7" ht="12.75">
      <c r="F298" s="51"/>
      <c r="G298" s="51"/>
    </row>
    <row r="299" spans="6:7" ht="12.75">
      <c r="F299" s="51"/>
      <c r="G299" s="51"/>
    </row>
    <row r="300" spans="6:7" ht="12.75">
      <c r="F300" s="51"/>
      <c r="G300" s="51"/>
    </row>
    <row r="301" spans="6:7" ht="12.75">
      <c r="F301" s="51"/>
      <c r="G301" s="51"/>
    </row>
    <row r="302" spans="6:7" ht="12.75">
      <c r="F302" s="51"/>
      <c r="G302" s="51"/>
    </row>
    <row r="303" spans="6:7" ht="12.75">
      <c r="F303" s="51"/>
      <c r="G303" s="51"/>
    </row>
  </sheetData>
  <mergeCells count="54">
    <mergeCell ref="R43:AO43"/>
    <mergeCell ref="R40:AO40"/>
    <mergeCell ref="P41:Q41"/>
    <mergeCell ref="R41:AO41"/>
    <mergeCell ref="P42:Q42"/>
    <mergeCell ref="R42:AO42"/>
    <mergeCell ref="A2:AP2"/>
    <mergeCell ref="A3:AP3"/>
    <mergeCell ref="A4:AP4"/>
    <mergeCell ref="E8:L8"/>
    <mergeCell ref="Q8:X8"/>
    <mergeCell ref="B6:AM6"/>
    <mergeCell ref="AD8:AK8"/>
    <mergeCell ref="AP8:AW8"/>
    <mergeCell ref="R23:AO23"/>
    <mergeCell ref="P24:Q24"/>
    <mergeCell ref="R24:AO24"/>
    <mergeCell ref="AN11:AR11"/>
    <mergeCell ref="P15:Q15"/>
    <mergeCell ref="P16:Q16"/>
    <mergeCell ref="P13:AO13"/>
    <mergeCell ref="R14:AO14"/>
    <mergeCell ref="AN20:AR20"/>
    <mergeCell ref="P17:Q17"/>
    <mergeCell ref="K11:R11"/>
    <mergeCell ref="W11:AD11"/>
    <mergeCell ref="R15:AO15"/>
    <mergeCell ref="R16:AO16"/>
    <mergeCell ref="P26:Q26"/>
    <mergeCell ref="R26:AO26"/>
    <mergeCell ref="P25:Q25"/>
    <mergeCell ref="R25:AO25"/>
    <mergeCell ref="R17:AO17"/>
    <mergeCell ref="P22:AO22"/>
    <mergeCell ref="K20:R20"/>
    <mergeCell ref="W20:AD20"/>
    <mergeCell ref="R32:AO32"/>
    <mergeCell ref="P33:Q33"/>
    <mergeCell ref="R33:AO33"/>
    <mergeCell ref="P34:Q34"/>
    <mergeCell ref="K29:R29"/>
    <mergeCell ref="W29:AD29"/>
    <mergeCell ref="AN29:AR29"/>
    <mergeCell ref="P31:AO31"/>
    <mergeCell ref="R34:AO34"/>
    <mergeCell ref="P35:Q35"/>
    <mergeCell ref="R35:AO35"/>
    <mergeCell ref="W49:AD49"/>
    <mergeCell ref="AI49:AP49"/>
    <mergeCell ref="K37:R37"/>
    <mergeCell ref="W37:AD37"/>
    <mergeCell ref="AN37:AR37"/>
    <mergeCell ref="P39:AO39"/>
    <mergeCell ref="P43:Q43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2:EA52"/>
  <sheetViews>
    <sheetView tabSelected="1" zoomScale="112" zoomScaleNormal="112" workbookViewId="0" topLeftCell="A1">
      <selection activeCell="BV11" sqref="BV11"/>
    </sheetView>
  </sheetViews>
  <sheetFormatPr defaultColWidth="11.421875" defaultRowHeight="12.75"/>
  <cols>
    <col min="1" max="55" width="1.7109375" style="0" customWidth="1"/>
    <col min="56" max="56" width="1.7109375" style="7" customWidth="1"/>
    <col min="57" max="57" width="1.7109375" style="32" customWidth="1"/>
    <col min="58" max="58" width="2.8515625" style="32" customWidth="1"/>
    <col min="59" max="59" width="2.140625" style="32" customWidth="1"/>
    <col min="60" max="60" width="2.8515625" style="32" customWidth="1"/>
    <col min="61" max="64" width="1.7109375" style="32" customWidth="1"/>
    <col min="65" max="65" width="3.421875" style="32" bestFit="1" customWidth="1"/>
    <col min="66" max="66" width="2.28125" style="32" customWidth="1"/>
    <col min="67" max="68" width="2.140625" style="32" bestFit="1" customWidth="1"/>
    <col min="69" max="69" width="2.28125" style="32" customWidth="1"/>
    <col min="70" max="70" width="2.57421875" style="32" customWidth="1"/>
    <col min="71" max="71" width="2.140625" style="32" bestFit="1" customWidth="1"/>
    <col min="72" max="73" width="1.7109375" style="32" customWidth="1"/>
    <col min="74" max="77" width="1.7109375" style="33" customWidth="1"/>
    <col min="78" max="80" width="1.7109375" style="23" customWidth="1"/>
    <col min="81" max="131" width="1.7109375" style="7" customWidth="1"/>
    <col min="132" max="16384" width="1.7109375" style="0" customWidth="1"/>
  </cols>
  <sheetData>
    <row r="1" ht="7.5" customHeight="1"/>
    <row r="2" spans="1:55" ht="33">
      <c r="A2" s="120" t="str">
        <f>Deckblatt!$A$2</f>
        <v>12. STEAG 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</row>
    <row r="3" spans="1:80" s="11" customFormat="1" ht="27">
      <c r="A3" s="122" t="str">
        <f>Deckblatt!$A$3</f>
        <v>Hallenfußballturnier 2012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5"/>
      <c r="BW3" s="35"/>
      <c r="BX3" s="35"/>
      <c r="BY3" s="35"/>
      <c r="BZ3" s="24"/>
      <c r="CA3" s="24"/>
      <c r="CB3" s="24"/>
    </row>
    <row r="4" spans="1:80" s="2" customFormat="1" ht="15">
      <c r="A4" s="124" t="str">
        <f>Deckblatt!$A$4</f>
        <v>Fußball-Hallenturnier für Aktivenmannschaften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7"/>
      <c r="BW4" s="37"/>
      <c r="BX4" s="37"/>
      <c r="BY4" s="37"/>
      <c r="BZ4" s="25"/>
      <c r="CA4" s="25"/>
      <c r="CB4" s="25"/>
    </row>
    <row r="5" spans="43:80" s="2" customFormat="1" ht="6" customHeight="1"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7"/>
      <c r="BW5" s="37"/>
      <c r="BX5" s="37"/>
      <c r="BY5" s="37"/>
      <c r="BZ5" s="25"/>
      <c r="CA5" s="25"/>
      <c r="CB5" s="25"/>
    </row>
    <row r="6" spans="12:80" s="2" customFormat="1" ht="15.75">
      <c r="L6" s="3" t="s">
        <v>0</v>
      </c>
      <c r="M6" s="125" t="s">
        <v>76</v>
      </c>
      <c r="N6" s="125"/>
      <c r="O6" s="125"/>
      <c r="P6" s="125"/>
      <c r="Q6" s="125"/>
      <c r="R6" s="125"/>
      <c r="S6" s="125"/>
      <c r="T6" s="125"/>
      <c r="U6" s="2" t="s">
        <v>1</v>
      </c>
      <c r="Y6" s="99">
        <v>41271</v>
      </c>
      <c r="Z6" s="99"/>
      <c r="AA6" s="99"/>
      <c r="AB6" s="99"/>
      <c r="AC6" s="99"/>
      <c r="AD6" s="99"/>
      <c r="AE6" s="99"/>
      <c r="AF6" s="99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7"/>
      <c r="BW6" s="37"/>
      <c r="BX6" s="37"/>
      <c r="BY6" s="37"/>
      <c r="BZ6" s="25"/>
      <c r="CA6" s="25"/>
      <c r="CB6" s="25"/>
    </row>
    <row r="7" spans="43:80" s="2" customFormat="1" ht="6" customHeight="1"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7"/>
      <c r="BW7" s="37"/>
      <c r="BX7" s="37"/>
      <c r="BY7" s="37"/>
      <c r="BZ7" s="25"/>
      <c r="CA7" s="25"/>
      <c r="CB7" s="25"/>
    </row>
    <row r="8" spans="2:80" s="2" customFormat="1" ht="15">
      <c r="B8" s="95" t="str">
        <f>Deckblatt!$B$6</f>
        <v>in der Sporthalle Taubenfeld in Quierschied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7"/>
      <c r="BW8" s="37"/>
      <c r="BX8" s="37"/>
      <c r="BY8" s="37"/>
      <c r="BZ8" s="25"/>
      <c r="CA8" s="25"/>
      <c r="CB8" s="25"/>
    </row>
    <row r="9" spans="57:80" s="2" customFormat="1" ht="6" customHeight="1"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7"/>
      <c r="BW9" s="37"/>
      <c r="BX9" s="37"/>
      <c r="BY9" s="37"/>
      <c r="BZ9" s="25"/>
      <c r="CA9" s="25"/>
      <c r="CB9" s="25"/>
    </row>
    <row r="10" spans="7:80" s="2" customFormat="1" ht="15.75">
      <c r="G10" s="6" t="s">
        <v>2</v>
      </c>
      <c r="H10" s="136" t="s">
        <v>40</v>
      </c>
      <c r="I10" s="136"/>
      <c r="J10" s="136"/>
      <c r="K10" s="136"/>
      <c r="L10" s="136"/>
      <c r="M10" s="7" t="s">
        <v>3</v>
      </c>
      <c r="T10" s="6" t="s">
        <v>4</v>
      </c>
      <c r="U10" s="97">
        <v>1</v>
      </c>
      <c r="V10" s="97" t="s">
        <v>5</v>
      </c>
      <c r="W10" s="16" t="s">
        <v>24</v>
      </c>
      <c r="X10" s="96">
        <v>0.008333333333333333</v>
      </c>
      <c r="Y10" s="96"/>
      <c r="Z10" s="96"/>
      <c r="AA10" s="96"/>
      <c r="AB10" s="96"/>
      <c r="AC10" s="7" t="s">
        <v>6</v>
      </c>
      <c r="AK10" s="6" t="s">
        <v>7</v>
      </c>
      <c r="AL10" s="96">
        <v>0.0020833333333333333</v>
      </c>
      <c r="AM10" s="96"/>
      <c r="AN10" s="96"/>
      <c r="AO10" s="96"/>
      <c r="AP10" s="96"/>
      <c r="AQ10" s="7" t="s">
        <v>6</v>
      </c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7"/>
      <c r="BW10" s="37"/>
      <c r="BX10" s="37"/>
      <c r="BY10" s="37"/>
      <c r="BZ10" s="25"/>
      <c r="CA10" s="25"/>
      <c r="CB10" s="25"/>
    </row>
    <row r="11" spans="7:80" s="2" customFormat="1" ht="15.75">
      <c r="G11" s="6"/>
      <c r="H11" s="70"/>
      <c r="I11" s="70"/>
      <c r="J11" s="70"/>
      <c r="K11" s="70"/>
      <c r="L11" s="70"/>
      <c r="M11" s="7"/>
      <c r="T11" s="6"/>
      <c r="U11" s="71"/>
      <c r="V11" s="71"/>
      <c r="W11" s="71"/>
      <c r="X11" s="69"/>
      <c r="Y11" s="69"/>
      <c r="Z11" s="69"/>
      <c r="AA11" s="69"/>
      <c r="AB11" s="69"/>
      <c r="AC11" s="7"/>
      <c r="AK11" s="6"/>
      <c r="AL11" s="69"/>
      <c r="AM11" s="69"/>
      <c r="AN11" s="69"/>
      <c r="AO11" s="69"/>
      <c r="AP11" s="69"/>
      <c r="AQ11" s="7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7"/>
      <c r="BW11" s="37"/>
      <c r="BX11" s="37"/>
      <c r="BY11" s="37"/>
      <c r="BZ11" s="25"/>
      <c r="CA11" s="25"/>
      <c r="CB11" s="25"/>
    </row>
    <row r="12" spans="7:80" s="2" customFormat="1" ht="15.75">
      <c r="G12" s="6"/>
      <c r="H12" s="70"/>
      <c r="I12" s="70"/>
      <c r="J12" s="70"/>
      <c r="K12" s="70"/>
      <c r="L12" s="70"/>
      <c r="M12" s="7"/>
      <c r="T12" s="6"/>
      <c r="U12" s="71"/>
      <c r="V12" s="71"/>
      <c r="W12" s="71"/>
      <c r="X12" s="69"/>
      <c r="Y12" s="69"/>
      <c r="Z12" s="69"/>
      <c r="AA12" s="69"/>
      <c r="AB12" s="69"/>
      <c r="AC12" s="7"/>
      <c r="AK12" s="6"/>
      <c r="AL12" s="69"/>
      <c r="AM12" s="69"/>
      <c r="AN12" s="69"/>
      <c r="AO12" s="69"/>
      <c r="AP12" s="69"/>
      <c r="AQ12" s="7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7"/>
      <c r="BW12" s="37"/>
      <c r="BX12" s="37"/>
      <c r="BY12" s="37"/>
      <c r="BZ12" s="25"/>
      <c r="CA12" s="25"/>
      <c r="CB12" s="25"/>
    </row>
    <row r="13" ht="9" customHeight="1"/>
    <row r="14" ht="6" customHeight="1"/>
    <row r="15" spans="2:50" ht="12.75">
      <c r="B15" s="1" t="s">
        <v>8</v>
      </c>
      <c r="AX15" s="78"/>
    </row>
    <row r="16" ht="6" customHeight="1" thickBot="1"/>
    <row r="17" spans="14:39" ht="16.5" thickBot="1">
      <c r="N17" s="109" t="s">
        <v>30</v>
      </c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1"/>
    </row>
    <row r="18" spans="14:39" ht="15.75" thickBot="1">
      <c r="N18" s="79" t="s">
        <v>46</v>
      </c>
      <c r="O18" s="80"/>
      <c r="P18" s="112" t="s">
        <v>84</v>
      </c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3"/>
    </row>
    <row r="19" spans="14:39" ht="15.75" thickBot="1">
      <c r="N19" s="137" t="s">
        <v>47</v>
      </c>
      <c r="O19" s="138"/>
      <c r="P19" s="112" t="s">
        <v>85</v>
      </c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3"/>
    </row>
    <row r="20" spans="14:48" ht="15.75" thickBot="1">
      <c r="N20" s="137" t="s">
        <v>48</v>
      </c>
      <c r="O20" s="138"/>
      <c r="P20" s="112" t="s">
        <v>87</v>
      </c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3"/>
      <c r="AV20" s="51"/>
    </row>
    <row r="21" spans="14:39" ht="15.75" thickBot="1">
      <c r="N21" s="137" t="s">
        <v>49</v>
      </c>
      <c r="O21" s="138"/>
      <c r="P21" s="161" t="s">
        <v>86</v>
      </c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62"/>
    </row>
    <row r="22" spans="14:39" ht="15">
      <c r="N22" s="67"/>
      <c r="O22" s="67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</row>
    <row r="23" spans="14:39" ht="15">
      <c r="N23" s="67"/>
      <c r="O23" s="67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</row>
    <row r="25" ht="12.75">
      <c r="B25" s="1" t="s">
        <v>27</v>
      </c>
    </row>
    <row r="26" ht="6" customHeight="1" thickBot="1"/>
    <row r="27" spans="2:131" s="4" customFormat="1" ht="16.5" customHeight="1" thickBot="1">
      <c r="B27" s="159" t="s">
        <v>13</v>
      </c>
      <c r="C27" s="160"/>
      <c r="D27" s="128"/>
      <c r="E27" s="129"/>
      <c r="F27" s="163"/>
      <c r="G27" s="128"/>
      <c r="H27" s="129"/>
      <c r="I27" s="163"/>
      <c r="J27" s="128" t="s">
        <v>14</v>
      </c>
      <c r="K27" s="129"/>
      <c r="L27" s="129"/>
      <c r="M27" s="129"/>
      <c r="N27" s="163"/>
      <c r="O27" s="128" t="s">
        <v>15</v>
      </c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63"/>
      <c r="AW27" s="128" t="s">
        <v>18</v>
      </c>
      <c r="AX27" s="129"/>
      <c r="AY27" s="129"/>
      <c r="AZ27" s="129"/>
      <c r="BA27" s="163"/>
      <c r="BB27" s="164"/>
      <c r="BC27" s="165"/>
      <c r="BD27" s="76"/>
      <c r="BE27" s="38"/>
      <c r="BF27" s="39" t="s">
        <v>22</v>
      </c>
      <c r="BG27" s="40"/>
      <c r="BH27" s="40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41"/>
      <c r="BW27" s="41"/>
      <c r="BX27" s="41"/>
      <c r="BY27" s="41"/>
      <c r="BZ27" s="77"/>
      <c r="CA27" s="77"/>
      <c r="CB27" s="77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</row>
    <row r="28" spans="2:80" s="5" customFormat="1" ht="18" customHeight="1" thickBot="1">
      <c r="B28" s="142">
        <v>7</v>
      </c>
      <c r="C28" s="135"/>
      <c r="D28" s="135"/>
      <c r="E28" s="135"/>
      <c r="F28" s="135"/>
      <c r="G28" s="135"/>
      <c r="H28" s="135"/>
      <c r="I28" s="135"/>
      <c r="J28" s="153" t="s">
        <v>40</v>
      </c>
      <c r="K28" s="153"/>
      <c r="L28" s="153"/>
      <c r="M28" s="153"/>
      <c r="N28" s="154"/>
      <c r="O28" s="139" t="str">
        <f>P18</f>
        <v>     B  1     1.FC Tuu kään mish II</v>
      </c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2" t="s">
        <v>17</v>
      </c>
      <c r="AF28" s="140" t="str">
        <f>P19</f>
        <v>     B  2     Quierschied I</v>
      </c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41"/>
      <c r="AW28" s="157"/>
      <c r="AX28" s="155"/>
      <c r="AY28" s="12"/>
      <c r="AZ28" s="155"/>
      <c r="BA28" s="156"/>
      <c r="BB28" s="157"/>
      <c r="BC28" s="158"/>
      <c r="BE28" s="38"/>
      <c r="BF28" s="42" t="str">
        <f aca="true" t="shared" si="0" ref="BF28:BF33">IF(ISBLANK(AW28),"0",IF(AW28&gt;AZ28,3,IF(AW28=AZ28,1,0)))</f>
        <v>0</v>
      </c>
      <c r="BG28" s="42" t="s">
        <v>16</v>
      </c>
      <c r="BH28" s="42" t="str">
        <f aca="true" t="shared" si="1" ref="BH28:BH33">IF(ISBLANK(AZ28),"0",IF(AZ28&gt;AW28,3,IF(AZ28=AW28,1,0)))</f>
        <v>0</v>
      </c>
      <c r="BI28" s="38"/>
      <c r="BJ28" s="38"/>
      <c r="BK28" s="38"/>
      <c r="BL28" s="38"/>
      <c r="BM28" s="43" t="str">
        <f>$P$18</f>
        <v>     B  1     1.FC Tuu kään mish II</v>
      </c>
      <c r="BN28" s="44">
        <f>COUNT($BF$28,$BF$30,$BH$32)</f>
        <v>0</v>
      </c>
      <c r="BO28" s="44">
        <f>SUM($BF$28+$BF$30+$BH$32)</f>
        <v>0</v>
      </c>
      <c r="BP28" s="44">
        <f>SUM($AW$28+$AW$30+$AZ$32)</f>
        <v>0</v>
      </c>
      <c r="BQ28" s="45" t="s">
        <v>16</v>
      </c>
      <c r="BR28" s="44">
        <f>SUM($AZ$28+$AZ$30+$AW$32)</f>
        <v>0</v>
      </c>
      <c r="BS28" s="44">
        <f>SUM(BP28-BR28)</f>
        <v>0</v>
      </c>
      <c r="BT28" s="38"/>
      <c r="BU28" s="38"/>
      <c r="BV28" s="41"/>
      <c r="BW28" s="41"/>
      <c r="BX28" s="41"/>
      <c r="BY28" s="41"/>
      <c r="BZ28" s="77"/>
      <c r="CA28" s="77"/>
      <c r="CB28" s="77"/>
    </row>
    <row r="29" spans="2:131" s="4" customFormat="1" ht="18" customHeight="1" thickBot="1">
      <c r="B29" s="143">
        <v>8</v>
      </c>
      <c r="C29" s="144"/>
      <c r="D29" s="144"/>
      <c r="E29" s="144"/>
      <c r="F29" s="144"/>
      <c r="G29" s="144"/>
      <c r="H29" s="144"/>
      <c r="I29" s="144"/>
      <c r="J29" s="153" t="s">
        <v>41</v>
      </c>
      <c r="K29" s="153"/>
      <c r="L29" s="153"/>
      <c r="M29" s="153"/>
      <c r="N29" s="154"/>
      <c r="O29" s="127" t="str">
        <f>P20</f>
        <v>     B  3     FC Promille</v>
      </c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8" t="s">
        <v>17</v>
      </c>
      <c r="AF29" s="92" t="str">
        <f>P21</f>
        <v>     B  4     Die Wilden Kerle II</v>
      </c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3"/>
      <c r="AW29" s="148"/>
      <c r="AX29" s="149"/>
      <c r="AY29" s="8"/>
      <c r="AZ29" s="149"/>
      <c r="BA29" s="150"/>
      <c r="BB29" s="148"/>
      <c r="BC29" s="151"/>
      <c r="BD29" s="76"/>
      <c r="BE29" s="38"/>
      <c r="BF29" s="42" t="str">
        <f t="shared" si="0"/>
        <v>0</v>
      </c>
      <c r="BG29" s="42" t="s">
        <v>16</v>
      </c>
      <c r="BH29" s="42" t="str">
        <f t="shared" si="1"/>
        <v>0</v>
      </c>
      <c r="BI29" s="38"/>
      <c r="BJ29" s="38"/>
      <c r="BK29" s="38"/>
      <c r="BL29" s="38"/>
      <c r="BM29" s="46" t="str">
        <f>$P$19</f>
        <v>     B  2     Quierschied I</v>
      </c>
      <c r="BN29" s="44">
        <f>COUNT($BH$28,$BF$31,$BH$33)</f>
        <v>0</v>
      </c>
      <c r="BO29" s="44">
        <f>SUM($BH$28+$BF$31+$BH$33)</f>
        <v>0</v>
      </c>
      <c r="BP29" s="44">
        <f>SUM($AZ$28+$AW$31+$AZ$33)</f>
        <v>0</v>
      </c>
      <c r="BQ29" s="45" t="s">
        <v>16</v>
      </c>
      <c r="BR29" s="44">
        <f>SUM($AW$28+$AZ$31+$AW$33)</f>
        <v>0</v>
      </c>
      <c r="BS29" s="44">
        <f>SUM(BP29-BR29)</f>
        <v>0</v>
      </c>
      <c r="BT29" s="38"/>
      <c r="BU29" s="38"/>
      <c r="BV29" s="41"/>
      <c r="BW29" s="41"/>
      <c r="BX29" s="41"/>
      <c r="BY29" s="41"/>
      <c r="BZ29" s="77"/>
      <c r="CA29" s="77"/>
      <c r="CB29" s="77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</row>
    <row r="30" spans="2:131" s="4" customFormat="1" ht="18" customHeight="1" thickBot="1">
      <c r="B30" s="142">
        <v>9</v>
      </c>
      <c r="C30" s="135"/>
      <c r="D30" s="135"/>
      <c r="E30" s="135"/>
      <c r="F30" s="135"/>
      <c r="G30" s="135"/>
      <c r="H30" s="135"/>
      <c r="I30" s="135"/>
      <c r="J30" s="94" t="s">
        <v>42</v>
      </c>
      <c r="K30" s="94"/>
      <c r="L30" s="94"/>
      <c r="M30" s="94"/>
      <c r="N30" s="126"/>
      <c r="O30" s="139" t="str">
        <f>P18</f>
        <v>     B  1     1.FC Tuu kään mish II</v>
      </c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2" t="s">
        <v>17</v>
      </c>
      <c r="AF30" s="140" t="str">
        <f>P20</f>
        <v>     B  3     FC Promille</v>
      </c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1"/>
      <c r="AW30" s="157"/>
      <c r="AX30" s="155"/>
      <c r="AY30" s="12"/>
      <c r="AZ30" s="155"/>
      <c r="BA30" s="156"/>
      <c r="BB30" s="157"/>
      <c r="BC30" s="158"/>
      <c r="BD30" s="76"/>
      <c r="BE30" s="38"/>
      <c r="BF30" s="42" t="str">
        <f t="shared" si="0"/>
        <v>0</v>
      </c>
      <c r="BG30" s="42" t="s">
        <v>16</v>
      </c>
      <c r="BH30" s="42" t="str">
        <f t="shared" si="1"/>
        <v>0</v>
      </c>
      <c r="BI30" s="38"/>
      <c r="BJ30" s="38"/>
      <c r="BK30" s="38"/>
      <c r="BL30" s="38"/>
      <c r="BM30" s="46" t="str">
        <f>$P$20</f>
        <v>     B  3     FC Promille</v>
      </c>
      <c r="BN30" s="44">
        <f>COUNT($BF$29,$BH$30,$BF$33)</f>
        <v>0</v>
      </c>
      <c r="BO30" s="44">
        <f>SUM($BF$29+$BH$30+$BF$33)</f>
        <v>0</v>
      </c>
      <c r="BP30" s="44">
        <f>SUM($AW$29+$AZ$30+$AW$33)</f>
        <v>0</v>
      </c>
      <c r="BQ30" s="45" t="s">
        <v>16</v>
      </c>
      <c r="BR30" s="44">
        <f>SUM($AZ$29+$AW$30+$AZ$33)</f>
        <v>0</v>
      </c>
      <c r="BS30" s="44">
        <f>SUM(BP30-BR30)</f>
        <v>0</v>
      </c>
      <c r="BT30" s="38"/>
      <c r="BU30" s="38"/>
      <c r="BV30" s="41"/>
      <c r="BW30" s="41"/>
      <c r="BX30" s="41"/>
      <c r="BY30" s="41"/>
      <c r="BZ30" s="77"/>
      <c r="CA30" s="77"/>
      <c r="CB30" s="77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</row>
    <row r="31" spans="2:131" s="4" customFormat="1" ht="18" customHeight="1" thickBot="1">
      <c r="B31" s="143">
        <v>10</v>
      </c>
      <c r="C31" s="144"/>
      <c r="D31" s="144"/>
      <c r="E31" s="144"/>
      <c r="F31" s="144"/>
      <c r="G31" s="144"/>
      <c r="H31" s="144"/>
      <c r="I31" s="144"/>
      <c r="J31" s="94" t="s">
        <v>43</v>
      </c>
      <c r="K31" s="94"/>
      <c r="L31" s="94"/>
      <c r="M31" s="94"/>
      <c r="N31" s="126"/>
      <c r="O31" s="127" t="str">
        <f>P19</f>
        <v>     B  2     Quierschied I</v>
      </c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8" t="s">
        <v>17</v>
      </c>
      <c r="AF31" s="92" t="str">
        <f>P21</f>
        <v>     B  4     Die Wilden Kerle II</v>
      </c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3"/>
      <c r="AW31" s="148"/>
      <c r="AX31" s="149"/>
      <c r="AY31" s="8"/>
      <c r="AZ31" s="149"/>
      <c r="BA31" s="150"/>
      <c r="BB31" s="148"/>
      <c r="BC31" s="151"/>
      <c r="BD31" s="76"/>
      <c r="BE31" s="38"/>
      <c r="BF31" s="42" t="str">
        <f t="shared" si="0"/>
        <v>0</v>
      </c>
      <c r="BG31" s="42" t="s">
        <v>16</v>
      </c>
      <c r="BH31" s="42" t="str">
        <f t="shared" si="1"/>
        <v>0</v>
      </c>
      <c r="BI31" s="38"/>
      <c r="BJ31" s="38"/>
      <c r="BK31" s="38"/>
      <c r="BL31" s="38"/>
      <c r="BM31" s="46" t="str">
        <f>$P$21</f>
        <v>     B  4     Die Wilden Kerle II</v>
      </c>
      <c r="BN31" s="44">
        <f>COUNT($BH$29,$BH$31,$BF$32)</f>
        <v>0</v>
      </c>
      <c r="BO31" s="44">
        <f>SUM($BH$29+$BH$31+$BF$32)</f>
        <v>0</v>
      </c>
      <c r="BP31" s="44">
        <f>SUM($AZ$29+$AZ$31+$AW$32)</f>
        <v>0</v>
      </c>
      <c r="BQ31" s="45" t="s">
        <v>16</v>
      </c>
      <c r="BR31" s="44">
        <f>SUM($AW$29+$AW$31+$AZ$32)</f>
        <v>0</v>
      </c>
      <c r="BS31" s="44">
        <f>SUM(BP31-BR31)</f>
        <v>0</v>
      </c>
      <c r="BT31" s="38"/>
      <c r="BU31" s="38"/>
      <c r="BV31" s="41"/>
      <c r="BW31" s="41"/>
      <c r="BX31" s="41"/>
      <c r="BY31" s="41"/>
      <c r="BZ31" s="77"/>
      <c r="CA31" s="77"/>
      <c r="CB31" s="77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6"/>
      <c r="DX31" s="76"/>
      <c r="DY31" s="76"/>
      <c r="DZ31" s="76"/>
      <c r="EA31" s="76"/>
    </row>
    <row r="32" spans="2:131" s="4" customFormat="1" ht="18" customHeight="1" thickBot="1">
      <c r="B32" s="142">
        <v>11</v>
      </c>
      <c r="C32" s="135"/>
      <c r="D32" s="135"/>
      <c r="E32" s="135"/>
      <c r="F32" s="135"/>
      <c r="G32" s="135"/>
      <c r="H32" s="135"/>
      <c r="I32" s="135"/>
      <c r="J32" s="153" t="s">
        <v>44</v>
      </c>
      <c r="K32" s="153"/>
      <c r="L32" s="153"/>
      <c r="M32" s="153"/>
      <c r="N32" s="154"/>
      <c r="O32" s="139" t="str">
        <f>P21</f>
        <v>     B  4     Die Wilden Kerle II</v>
      </c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2" t="s">
        <v>17</v>
      </c>
      <c r="AF32" s="140" t="str">
        <f>P18</f>
        <v>     B  1     1.FC Tuu kään mish II</v>
      </c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1"/>
      <c r="AW32" s="157"/>
      <c r="AX32" s="155"/>
      <c r="AY32" s="12"/>
      <c r="AZ32" s="155"/>
      <c r="BA32" s="156"/>
      <c r="BB32" s="157"/>
      <c r="BC32" s="158"/>
      <c r="BD32" s="76"/>
      <c r="BE32" s="38"/>
      <c r="BF32" s="42" t="str">
        <f t="shared" si="0"/>
        <v>0</v>
      </c>
      <c r="BG32" s="42" t="s">
        <v>16</v>
      </c>
      <c r="BH32" s="42" t="str">
        <f t="shared" si="1"/>
        <v>0</v>
      </c>
      <c r="BI32" s="38"/>
      <c r="BJ32" s="38"/>
      <c r="BK32" s="38"/>
      <c r="BL32" s="38"/>
      <c r="BM32" s="22"/>
      <c r="BN32" s="22"/>
      <c r="BO32" s="22"/>
      <c r="BP32" s="22"/>
      <c r="BQ32" s="22"/>
      <c r="BR32" s="22"/>
      <c r="BS32" s="22"/>
      <c r="BT32" s="38"/>
      <c r="BU32" s="38"/>
      <c r="BV32" s="41"/>
      <c r="BW32" s="41"/>
      <c r="BX32" s="41"/>
      <c r="BY32" s="41"/>
      <c r="BZ32" s="77"/>
      <c r="CA32" s="77"/>
      <c r="CB32" s="77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</row>
    <row r="33" spans="2:131" s="4" customFormat="1" ht="18" customHeight="1" thickBot="1">
      <c r="B33" s="143">
        <v>12</v>
      </c>
      <c r="C33" s="144"/>
      <c r="D33" s="144"/>
      <c r="E33" s="144"/>
      <c r="F33" s="144"/>
      <c r="G33" s="144"/>
      <c r="H33" s="144"/>
      <c r="I33" s="144"/>
      <c r="J33" s="153" t="s">
        <v>45</v>
      </c>
      <c r="K33" s="153"/>
      <c r="L33" s="153"/>
      <c r="M33" s="153"/>
      <c r="N33" s="154"/>
      <c r="O33" s="127" t="str">
        <f>P20</f>
        <v>     B  3     FC Promille</v>
      </c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8" t="s">
        <v>17</v>
      </c>
      <c r="AF33" s="92" t="str">
        <f>P19</f>
        <v>     B  2     Quierschied I</v>
      </c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3"/>
      <c r="AW33" s="148"/>
      <c r="AX33" s="149"/>
      <c r="AY33" s="8"/>
      <c r="AZ33" s="149"/>
      <c r="BA33" s="150"/>
      <c r="BB33" s="148"/>
      <c r="BC33" s="151"/>
      <c r="BD33" s="76"/>
      <c r="BE33" s="38"/>
      <c r="BF33" s="42" t="str">
        <f t="shared" si="0"/>
        <v>0</v>
      </c>
      <c r="BG33" s="42" t="s">
        <v>16</v>
      </c>
      <c r="BH33" s="42" t="str">
        <f t="shared" si="1"/>
        <v>0</v>
      </c>
      <c r="BI33" s="38"/>
      <c r="BJ33" s="38"/>
      <c r="BK33" s="32"/>
      <c r="BL33" s="32"/>
      <c r="BM33" s="32"/>
      <c r="BN33" s="32"/>
      <c r="BO33" s="32"/>
      <c r="BP33" s="32"/>
      <c r="BQ33" s="32"/>
      <c r="BR33" s="32"/>
      <c r="BS33" s="32"/>
      <c r="BT33" s="38"/>
      <c r="BU33" s="38"/>
      <c r="BV33" s="41"/>
      <c r="BW33" s="41"/>
      <c r="BX33" s="41"/>
      <c r="BY33" s="41"/>
      <c r="BZ33" s="77"/>
      <c r="CA33" s="77"/>
      <c r="CB33" s="77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  <c r="DQ33" s="76"/>
      <c r="DR33" s="76"/>
      <c r="DS33" s="76"/>
      <c r="DT33" s="76"/>
      <c r="DU33" s="76"/>
      <c r="DV33" s="76"/>
      <c r="DW33" s="76"/>
      <c r="DX33" s="76"/>
      <c r="DY33" s="76"/>
      <c r="DZ33" s="76"/>
      <c r="EA33" s="76"/>
    </row>
    <row r="34" spans="2:131" s="4" customFormat="1" ht="18" customHeight="1">
      <c r="B34" s="72"/>
      <c r="C34" s="72"/>
      <c r="D34" s="72"/>
      <c r="E34" s="72"/>
      <c r="F34" s="72"/>
      <c r="G34" s="72"/>
      <c r="H34" s="72"/>
      <c r="I34" s="72"/>
      <c r="J34" s="75"/>
      <c r="K34" s="75"/>
      <c r="L34" s="75"/>
      <c r="M34" s="75"/>
      <c r="N34" s="75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4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4"/>
      <c r="AX34" s="74"/>
      <c r="AY34" s="74"/>
      <c r="AZ34" s="74"/>
      <c r="BA34" s="74"/>
      <c r="BB34" s="74"/>
      <c r="BC34" s="74"/>
      <c r="BD34" s="76"/>
      <c r="BE34" s="38"/>
      <c r="BF34" s="42"/>
      <c r="BG34" s="42"/>
      <c r="BH34" s="42"/>
      <c r="BI34" s="38"/>
      <c r="BJ34" s="38"/>
      <c r="BK34" s="32"/>
      <c r="BL34" s="32"/>
      <c r="BM34" s="32"/>
      <c r="BN34" s="32"/>
      <c r="BO34" s="32"/>
      <c r="BP34" s="32"/>
      <c r="BQ34" s="32"/>
      <c r="BR34" s="32"/>
      <c r="BS34" s="32"/>
      <c r="BT34" s="38"/>
      <c r="BU34" s="38"/>
      <c r="BV34" s="41"/>
      <c r="BW34" s="41"/>
      <c r="BX34" s="41"/>
      <c r="BY34" s="41"/>
      <c r="BZ34" s="77"/>
      <c r="CA34" s="77"/>
      <c r="CB34" s="77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76"/>
      <c r="DH34" s="76"/>
      <c r="DI34" s="76"/>
      <c r="DJ34" s="76"/>
      <c r="DK34" s="76"/>
      <c r="DL34" s="76"/>
      <c r="DM34" s="76"/>
      <c r="DN34" s="76"/>
      <c r="DO34" s="76"/>
      <c r="DP34" s="76"/>
      <c r="DQ34" s="76"/>
      <c r="DR34" s="76"/>
      <c r="DS34" s="76"/>
      <c r="DT34" s="76"/>
      <c r="DU34" s="76"/>
      <c r="DV34" s="76"/>
      <c r="DW34" s="76"/>
      <c r="DX34" s="76"/>
      <c r="DY34" s="76"/>
      <c r="DZ34" s="76"/>
      <c r="EA34" s="76"/>
    </row>
    <row r="35" spans="2:131" s="4" customFormat="1" ht="18" customHeight="1">
      <c r="B35" s="72"/>
      <c r="C35" s="72"/>
      <c r="D35" s="72"/>
      <c r="E35" s="72"/>
      <c r="F35" s="72"/>
      <c r="G35" s="72"/>
      <c r="H35" s="72"/>
      <c r="I35" s="72"/>
      <c r="J35" s="75"/>
      <c r="K35" s="75"/>
      <c r="L35" s="75"/>
      <c r="M35" s="75"/>
      <c r="N35" s="75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4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4"/>
      <c r="AX35" s="74"/>
      <c r="AY35" s="74"/>
      <c r="AZ35" s="74"/>
      <c r="BA35" s="74"/>
      <c r="BB35" s="74"/>
      <c r="BC35" s="74"/>
      <c r="BD35" s="76"/>
      <c r="BE35" s="38"/>
      <c r="BF35" s="42"/>
      <c r="BG35" s="42"/>
      <c r="BH35" s="42"/>
      <c r="BI35" s="38"/>
      <c r="BJ35" s="38"/>
      <c r="BK35" s="32"/>
      <c r="BL35" s="32"/>
      <c r="BM35" s="32"/>
      <c r="BN35" s="32"/>
      <c r="BO35" s="32"/>
      <c r="BP35" s="32"/>
      <c r="BQ35" s="32"/>
      <c r="BR35" s="32"/>
      <c r="BS35" s="32"/>
      <c r="BT35" s="38"/>
      <c r="BU35" s="38"/>
      <c r="BV35" s="41"/>
      <c r="BW35" s="41"/>
      <c r="BX35" s="41"/>
      <c r="BY35" s="41"/>
      <c r="BZ35" s="77"/>
      <c r="CA35" s="77"/>
      <c r="CB35" s="77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76"/>
      <c r="DH35" s="76"/>
      <c r="DI35" s="76"/>
      <c r="DJ35" s="76"/>
      <c r="DK35" s="76"/>
      <c r="DL35" s="76"/>
      <c r="DM35" s="76"/>
      <c r="DN35" s="76"/>
      <c r="DO35" s="76"/>
      <c r="DP35" s="76"/>
      <c r="DQ35" s="76"/>
      <c r="DR35" s="76"/>
      <c r="DS35" s="76"/>
      <c r="DT35" s="76"/>
      <c r="DU35" s="76"/>
      <c r="DV35" s="76"/>
      <c r="DW35" s="76"/>
      <c r="DX35" s="76"/>
      <c r="DY35" s="76"/>
      <c r="DZ35" s="76"/>
      <c r="EA35" s="76"/>
    </row>
    <row r="37" ht="12.75">
      <c r="B37" s="1" t="s">
        <v>26</v>
      </c>
    </row>
    <row r="38" ht="6" customHeight="1"/>
    <row r="39" spans="27:80" s="9" customFormat="1" ht="13.5" customHeight="1" thickBot="1">
      <c r="AA39" s="10"/>
      <c r="AB39" s="10"/>
      <c r="AC39" s="10"/>
      <c r="AD39" s="10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8"/>
      <c r="BW39" s="48"/>
      <c r="BX39" s="48"/>
      <c r="BY39" s="48"/>
      <c r="BZ39" s="30"/>
      <c r="CA39" s="30"/>
      <c r="CB39" s="30"/>
    </row>
    <row r="40" spans="9:47" ht="13.5" thickBot="1">
      <c r="I40" s="145" t="s">
        <v>28</v>
      </c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28" t="s">
        <v>25</v>
      </c>
      <c r="AI40" s="129"/>
      <c r="AJ40" s="129"/>
      <c r="AK40" s="128" t="s">
        <v>19</v>
      </c>
      <c r="AL40" s="129"/>
      <c r="AM40" s="129"/>
      <c r="AN40" s="128" t="s">
        <v>20</v>
      </c>
      <c r="AO40" s="129"/>
      <c r="AP40" s="129"/>
      <c r="AQ40" s="129"/>
      <c r="AR40" s="129"/>
      <c r="AS40" s="128" t="s">
        <v>21</v>
      </c>
      <c r="AT40" s="129"/>
      <c r="AU40" s="152"/>
    </row>
    <row r="41" spans="9:47" ht="19.5" customHeight="1" thickBot="1">
      <c r="I41" s="147" t="s">
        <v>9</v>
      </c>
      <c r="J41" s="132"/>
      <c r="K41" s="98" t="str">
        <f>BM28</f>
        <v>     B  1     1.FC Tuu kään mish II</v>
      </c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131">
        <v>3</v>
      </c>
      <c r="AI41" s="130"/>
      <c r="AJ41" s="132"/>
      <c r="AK41" s="130"/>
      <c r="AL41" s="130"/>
      <c r="AM41" s="130"/>
      <c r="AN41" s="131"/>
      <c r="AO41" s="130"/>
      <c r="AP41" s="31"/>
      <c r="AQ41" s="130"/>
      <c r="AR41" s="132"/>
      <c r="AS41" s="133"/>
      <c r="AT41" s="133"/>
      <c r="AU41" s="134"/>
    </row>
    <row r="42" spans="9:47" ht="19.5" customHeight="1" thickBot="1">
      <c r="I42" s="147" t="s">
        <v>10</v>
      </c>
      <c r="J42" s="132"/>
      <c r="K42" s="98" t="s">
        <v>85</v>
      </c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131">
        <v>3</v>
      </c>
      <c r="AI42" s="130"/>
      <c r="AJ42" s="132"/>
      <c r="AK42" s="130"/>
      <c r="AL42" s="130"/>
      <c r="AM42" s="130"/>
      <c r="AN42" s="131"/>
      <c r="AO42" s="130"/>
      <c r="AP42" s="31"/>
      <c r="AQ42" s="130"/>
      <c r="AR42" s="132"/>
      <c r="AS42" s="133"/>
      <c r="AT42" s="133"/>
      <c r="AU42" s="134"/>
    </row>
    <row r="43" spans="9:47" ht="19.5" customHeight="1" thickBot="1">
      <c r="I43" s="147" t="s">
        <v>11</v>
      </c>
      <c r="J43" s="132"/>
      <c r="K43" s="98" t="s">
        <v>87</v>
      </c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131">
        <v>3</v>
      </c>
      <c r="AI43" s="130"/>
      <c r="AJ43" s="132"/>
      <c r="AK43" s="130"/>
      <c r="AL43" s="130"/>
      <c r="AM43" s="130"/>
      <c r="AN43" s="131"/>
      <c r="AO43" s="130"/>
      <c r="AP43" s="31"/>
      <c r="AQ43" s="130"/>
      <c r="AR43" s="132"/>
      <c r="AS43" s="133"/>
      <c r="AT43" s="133"/>
      <c r="AU43" s="134"/>
    </row>
    <row r="44" spans="9:47" ht="19.5" customHeight="1" thickBot="1">
      <c r="I44" s="147" t="s">
        <v>12</v>
      </c>
      <c r="J44" s="132"/>
      <c r="K44" s="98" t="str">
        <f>BM31</f>
        <v>     B  4     Die Wilden Kerle II</v>
      </c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131">
        <v>3</v>
      </c>
      <c r="AI44" s="130"/>
      <c r="AJ44" s="132"/>
      <c r="AK44" s="130"/>
      <c r="AL44" s="130"/>
      <c r="AM44" s="130"/>
      <c r="AN44" s="131"/>
      <c r="AO44" s="130"/>
      <c r="AP44" s="31"/>
      <c r="AQ44" s="130"/>
      <c r="AR44" s="132"/>
      <c r="AS44" s="133"/>
      <c r="AT44" s="133"/>
      <c r="AU44" s="134"/>
    </row>
    <row r="47" spans="9:47" ht="15.75">
      <c r="I47" s="166" t="s">
        <v>53</v>
      </c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8"/>
    </row>
    <row r="48" spans="9:47" ht="12.75">
      <c r="I48" s="85"/>
      <c r="J48" s="17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86"/>
    </row>
    <row r="49" spans="9:47" ht="15">
      <c r="I49" s="19" t="s">
        <v>9</v>
      </c>
      <c r="J49" s="21"/>
      <c r="K49" s="169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  <c r="X49" s="170"/>
      <c r="Y49" s="170"/>
      <c r="Z49" s="170"/>
      <c r="AA49" s="170"/>
      <c r="AB49" s="170"/>
      <c r="AC49" s="170"/>
      <c r="AD49" s="170"/>
      <c r="AE49" s="170"/>
      <c r="AF49" s="170"/>
      <c r="AG49" s="170"/>
      <c r="AH49" s="170"/>
      <c r="AI49" s="170"/>
      <c r="AJ49" s="170"/>
      <c r="AK49" s="170"/>
      <c r="AL49" s="170"/>
      <c r="AM49" s="170"/>
      <c r="AN49" s="170"/>
      <c r="AO49" s="170"/>
      <c r="AP49" s="170"/>
      <c r="AQ49" s="170"/>
      <c r="AR49" s="170"/>
      <c r="AS49" s="170"/>
      <c r="AT49" s="170"/>
      <c r="AU49" s="21"/>
    </row>
    <row r="50" spans="9:47" ht="15">
      <c r="I50" s="19"/>
      <c r="J50" s="21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1"/>
    </row>
    <row r="51" spans="9:47" ht="15">
      <c r="I51" s="19" t="s">
        <v>10</v>
      </c>
      <c r="J51" s="21"/>
      <c r="K51" s="169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0"/>
      <c r="AE51" s="170"/>
      <c r="AF51" s="170"/>
      <c r="AG51" s="170"/>
      <c r="AH51" s="170"/>
      <c r="AI51" s="170"/>
      <c r="AJ51" s="170"/>
      <c r="AK51" s="170"/>
      <c r="AL51" s="170"/>
      <c r="AM51" s="170"/>
      <c r="AN51" s="170"/>
      <c r="AO51" s="170"/>
      <c r="AP51" s="170"/>
      <c r="AQ51" s="170"/>
      <c r="AR51" s="170"/>
      <c r="AS51" s="170"/>
      <c r="AT51" s="170"/>
      <c r="AU51" s="21"/>
    </row>
    <row r="52" spans="9:47" ht="12.75">
      <c r="I52" s="87"/>
      <c r="J52" s="88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8"/>
    </row>
  </sheetData>
  <mergeCells count="115">
    <mergeCell ref="I47:AU47"/>
    <mergeCell ref="K49:AT49"/>
    <mergeCell ref="K51:AT51"/>
    <mergeCell ref="BB29:BC29"/>
    <mergeCell ref="G29:I29"/>
    <mergeCell ref="AW30:AX30"/>
    <mergeCell ref="AZ30:BA30"/>
    <mergeCell ref="BB30:BC30"/>
    <mergeCell ref="BB31:BC31"/>
    <mergeCell ref="AW31:AX31"/>
    <mergeCell ref="N17:AM17"/>
    <mergeCell ref="P18:AM18"/>
    <mergeCell ref="P19:AM19"/>
    <mergeCell ref="P20:AM20"/>
    <mergeCell ref="N20:O20"/>
    <mergeCell ref="N19:O19"/>
    <mergeCell ref="BB28:BC28"/>
    <mergeCell ref="P21:AM21"/>
    <mergeCell ref="D27:F27"/>
    <mergeCell ref="G27:I27"/>
    <mergeCell ref="O27:AV27"/>
    <mergeCell ref="AF28:AV28"/>
    <mergeCell ref="BB27:BC27"/>
    <mergeCell ref="AW27:BA27"/>
    <mergeCell ref="J27:N27"/>
    <mergeCell ref="AW28:AX28"/>
    <mergeCell ref="B29:C29"/>
    <mergeCell ref="J29:N29"/>
    <mergeCell ref="D29:F29"/>
    <mergeCell ref="AZ28:BA28"/>
    <mergeCell ref="O29:AD29"/>
    <mergeCell ref="AF29:AV29"/>
    <mergeCell ref="AW29:AX29"/>
    <mergeCell ref="AZ29:BA29"/>
    <mergeCell ref="B27:C27"/>
    <mergeCell ref="O28:AD28"/>
    <mergeCell ref="B28:C28"/>
    <mergeCell ref="D28:F28"/>
    <mergeCell ref="G28:I28"/>
    <mergeCell ref="J28:N28"/>
    <mergeCell ref="AZ31:BA31"/>
    <mergeCell ref="AZ32:BA32"/>
    <mergeCell ref="J30:N30"/>
    <mergeCell ref="BB32:BC32"/>
    <mergeCell ref="AW32:AX32"/>
    <mergeCell ref="O32:AD32"/>
    <mergeCell ref="AF32:AV32"/>
    <mergeCell ref="J32:N32"/>
    <mergeCell ref="I42:J42"/>
    <mergeCell ref="AW33:AX33"/>
    <mergeCell ref="AZ33:BA33"/>
    <mergeCell ref="BB33:BC33"/>
    <mergeCell ref="AS41:AU41"/>
    <mergeCell ref="I41:J41"/>
    <mergeCell ref="AN40:AR40"/>
    <mergeCell ref="AS40:AU40"/>
    <mergeCell ref="AH41:AJ41"/>
    <mergeCell ref="AK41:AM41"/>
    <mergeCell ref="AN41:AO41"/>
    <mergeCell ref="AQ41:AR41"/>
    <mergeCell ref="AS44:AU44"/>
    <mergeCell ref="AN43:AO43"/>
    <mergeCell ref="I44:J44"/>
    <mergeCell ref="AS43:AU43"/>
    <mergeCell ref="I43:J43"/>
    <mergeCell ref="AH43:AJ43"/>
    <mergeCell ref="AK43:AM43"/>
    <mergeCell ref="AK44:AM44"/>
    <mergeCell ref="AN44:AO44"/>
    <mergeCell ref="AQ44:AR44"/>
    <mergeCell ref="AQ43:AR43"/>
    <mergeCell ref="AF33:AV33"/>
    <mergeCell ref="B33:C33"/>
    <mergeCell ref="I40:AG40"/>
    <mergeCell ref="AK40:AM40"/>
    <mergeCell ref="D33:F33"/>
    <mergeCell ref="G33:I33"/>
    <mergeCell ref="J33:N33"/>
    <mergeCell ref="O33:AD33"/>
    <mergeCell ref="K44:AG44"/>
    <mergeCell ref="K43:AG43"/>
    <mergeCell ref="AH44:AJ44"/>
    <mergeCell ref="AH42:AJ42"/>
    <mergeCell ref="G31:I31"/>
    <mergeCell ref="D30:F30"/>
    <mergeCell ref="G30:I30"/>
    <mergeCell ref="B32:C32"/>
    <mergeCell ref="D32:F32"/>
    <mergeCell ref="G32:I32"/>
    <mergeCell ref="B8:AM8"/>
    <mergeCell ref="X10:AB10"/>
    <mergeCell ref="H10:L10"/>
    <mergeCell ref="N21:O21"/>
    <mergeCell ref="O30:AD30"/>
    <mergeCell ref="AF30:AV30"/>
    <mergeCell ref="B30:C30"/>
    <mergeCell ref="B31:C31"/>
    <mergeCell ref="D31:F31"/>
    <mergeCell ref="K42:AG42"/>
    <mergeCell ref="K41:AG41"/>
    <mergeCell ref="AF31:AV31"/>
    <mergeCell ref="J31:N31"/>
    <mergeCell ref="O31:AD31"/>
    <mergeCell ref="AH40:AJ40"/>
    <mergeCell ref="AK42:AM42"/>
    <mergeCell ref="AN42:AO42"/>
    <mergeCell ref="AQ42:AR42"/>
    <mergeCell ref="AS42:AU42"/>
    <mergeCell ref="A2:AP2"/>
    <mergeCell ref="A3:AP3"/>
    <mergeCell ref="A4:AP4"/>
    <mergeCell ref="AL10:AP10"/>
    <mergeCell ref="U10:V10"/>
    <mergeCell ref="M6:T6"/>
    <mergeCell ref="Y6:AF6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"/>
  <dimension ref="A1:EA52"/>
  <sheetViews>
    <sheetView zoomScale="112" zoomScaleNormal="112" workbookViewId="0" topLeftCell="A10">
      <selection activeCell="BW29" sqref="BW29"/>
    </sheetView>
  </sheetViews>
  <sheetFormatPr defaultColWidth="11.421875" defaultRowHeight="12.75"/>
  <cols>
    <col min="1" max="55" width="1.7109375" style="0" customWidth="1"/>
    <col min="56" max="56" width="1.7109375" style="15" customWidth="1"/>
    <col min="57" max="57" width="1.7109375" style="32" customWidth="1"/>
    <col min="58" max="58" width="2.8515625" style="32" customWidth="1"/>
    <col min="59" max="59" width="2.140625" style="32" customWidth="1"/>
    <col min="60" max="60" width="2.8515625" style="32" customWidth="1"/>
    <col min="61" max="64" width="1.7109375" style="32" customWidth="1"/>
    <col min="65" max="65" width="3.421875" style="32" bestFit="1" customWidth="1"/>
    <col min="66" max="66" width="2.28125" style="32" customWidth="1"/>
    <col min="67" max="68" width="2.140625" style="32" bestFit="1" customWidth="1"/>
    <col min="69" max="69" width="2.28125" style="32" customWidth="1"/>
    <col min="70" max="70" width="2.57421875" style="32" customWidth="1"/>
    <col min="71" max="71" width="2.140625" style="32" bestFit="1" customWidth="1"/>
    <col min="72" max="73" width="1.7109375" style="32" customWidth="1"/>
    <col min="74" max="77" width="1.7109375" style="33" customWidth="1"/>
    <col min="78" max="80" width="1.7109375" style="26" customWidth="1"/>
    <col min="81" max="131" width="1.7109375" style="13" customWidth="1"/>
    <col min="132" max="16384" width="1.7109375" style="0" customWidth="1"/>
  </cols>
  <sheetData>
    <row r="1" spans="56:131" ht="7.5" customHeight="1">
      <c r="BD1" s="7"/>
      <c r="BZ1" s="23"/>
      <c r="CA1" s="23"/>
      <c r="CB1" s="23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</row>
    <row r="2" spans="1:131" ht="33">
      <c r="A2" s="120" t="str">
        <f>Deckblatt!$A$2</f>
        <v>12. STEAG 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7"/>
      <c r="BZ2" s="23"/>
      <c r="CA2" s="23"/>
      <c r="CB2" s="23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</row>
    <row r="3" spans="1:80" s="11" customFormat="1" ht="27">
      <c r="A3" s="122" t="str">
        <f>Deckblatt!$A$3</f>
        <v>Hallenfußballturnier 2012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5"/>
      <c r="BW3" s="35"/>
      <c r="BX3" s="35"/>
      <c r="BY3" s="35"/>
      <c r="BZ3" s="24"/>
      <c r="CA3" s="24"/>
      <c r="CB3" s="24"/>
    </row>
    <row r="4" spans="1:80" s="2" customFormat="1" ht="15">
      <c r="A4" s="124" t="str">
        <f>Deckblatt!$A$4</f>
        <v>Fußball-Hallenturnier für Aktivenmannschaften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7"/>
      <c r="BW4" s="37"/>
      <c r="BX4" s="37"/>
      <c r="BY4" s="37"/>
      <c r="BZ4" s="25"/>
      <c r="CA4" s="25"/>
      <c r="CB4" s="25"/>
    </row>
    <row r="5" spans="43:80" s="2" customFormat="1" ht="6" customHeight="1"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7"/>
      <c r="BW5" s="37"/>
      <c r="BX5" s="37"/>
      <c r="BY5" s="37"/>
      <c r="BZ5" s="25"/>
      <c r="CA5" s="25"/>
      <c r="CB5" s="25"/>
    </row>
    <row r="6" spans="12:80" s="2" customFormat="1" ht="15.75">
      <c r="L6" s="3" t="s">
        <v>0</v>
      </c>
      <c r="M6" s="125" t="s">
        <v>76</v>
      </c>
      <c r="N6" s="125"/>
      <c r="O6" s="125"/>
      <c r="P6" s="125"/>
      <c r="Q6" s="125"/>
      <c r="R6" s="125"/>
      <c r="S6" s="125"/>
      <c r="T6" s="125"/>
      <c r="U6" s="2" t="s">
        <v>1</v>
      </c>
      <c r="Y6" s="99">
        <v>41271</v>
      </c>
      <c r="Z6" s="99"/>
      <c r="AA6" s="99"/>
      <c r="AB6" s="99"/>
      <c r="AC6" s="99"/>
      <c r="AD6" s="99"/>
      <c r="AE6" s="99"/>
      <c r="AF6" s="99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7"/>
      <c r="BW6" s="37"/>
      <c r="BX6" s="37"/>
      <c r="BY6" s="37"/>
      <c r="BZ6" s="25"/>
      <c r="CA6" s="25"/>
      <c r="CB6" s="25"/>
    </row>
    <row r="7" spans="43:80" s="2" customFormat="1" ht="6" customHeight="1"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7"/>
      <c r="BW7" s="37"/>
      <c r="BX7" s="37"/>
      <c r="BY7" s="37"/>
      <c r="BZ7" s="25"/>
      <c r="CA7" s="25"/>
      <c r="CB7" s="25"/>
    </row>
    <row r="8" spans="2:80" s="2" customFormat="1" ht="15">
      <c r="B8" s="95" t="str">
        <f>Deckblatt!$B$6</f>
        <v>in der Sporthalle Taubenfeld in Quierschied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7"/>
      <c r="BW8" s="37"/>
      <c r="BX8" s="37"/>
      <c r="BY8" s="37"/>
      <c r="BZ8" s="25"/>
      <c r="CA8" s="25"/>
      <c r="CB8" s="25"/>
    </row>
    <row r="9" spans="57:80" s="2" customFormat="1" ht="6" customHeight="1"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7"/>
      <c r="BW9" s="37"/>
      <c r="BX9" s="37"/>
      <c r="BY9" s="37"/>
      <c r="BZ9" s="25"/>
      <c r="CA9" s="25"/>
      <c r="CB9" s="25"/>
    </row>
    <row r="10" spans="7:80" s="2" customFormat="1" ht="15.75">
      <c r="G10" s="6" t="s">
        <v>2</v>
      </c>
      <c r="H10" s="136" t="s">
        <v>77</v>
      </c>
      <c r="I10" s="136"/>
      <c r="J10" s="136"/>
      <c r="K10" s="136"/>
      <c r="L10" s="136"/>
      <c r="M10" s="7" t="s">
        <v>3</v>
      </c>
      <c r="T10" s="6" t="s">
        <v>4</v>
      </c>
      <c r="U10" s="97">
        <v>1</v>
      </c>
      <c r="V10" s="97" t="s">
        <v>5</v>
      </c>
      <c r="W10" s="16" t="s">
        <v>24</v>
      </c>
      <c r="X10" s="96">
        <v>0.008333333333333333</v>
      </c>
      <c r="Y10" s="96"/>
      <c r="Z10" s="96"/>
      <c r="AA10" s="96"/>
      <c r="AB10" s="96"/>
      <c r="AC10" s="7" t="s">
        <v>6</v>
      </c>
      <c r="AK10" s="6" t="s">
        <v>7</v>
      </c>
      <c r="AL10" s="96">
        <v>0.0020833333333333333</v>
      </c>
      <c r="AM10" s="96"/>
      <c r="AN10" s="96"/>
      <c r="AO10" s="96"/>
      <c r="AP10" s="96"/>
      <c r="AQ10" s="7" t="s">
        <v>6</v>
      </c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7"/>
      <c r="BW10" s="37"/>
      <c r="BX10" s="37"/>
      <c r="BY10" s="37"/>
      <c r="BZ10" s="25"/>
      <c r="CA10" s="25"/>
      <c r="CB10" s="25"/>
    </row>
    <row r="11" spans="7:80" s="2" customFormat="1" ht="15.75">
      <c r="G11" s="6"/>
      <c r="H11" s="70"/>
      <c r="I11" s="70"/>
      <c r="J11" s="70"/>
      <c r="K11" s="70"/>
      <c r="L11" s="70"/>
      <c r="M11" s="7"/>
      <c r="T11" s="6"/>
      <c r="U11" s="71"/>
      <c r="V11" s="71"/>
      <c r="W11" s="71"/>
      <c r="X11" s="69"/>
      <c r="Y11" s="69"/>
      <c r="Z11" s="69"/>
      <c r="AA11" s="69"/>
      <c r="AB11" s="69"/>
      <c r="AC11" s="7"/>
      <c r="AK11" s="6"/>
      <c r="AL11" s="69"/>
      <c r="AM11" s="69"/>
      <c r="AN11" s="69"/>
      <c r="AO11" s="69"/>
      <c r="AP11" s="69"/>
      <c r="AQ11" s="7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7"/>
      <c r="BW11" s="37"/>
      <c r="BX11" s="37"/>
      <c r="BY11" s="37"/>
      <c r="BZ11" s="25"/>
      <c r="CA11" s="25"/>
      <c r="CB11" s="25"/>
    </row>
    <row r="12" spans="7:80" s="2" customFormat="1" ht="15.75">
      <c r="G12" s="6"/>
      <c r="H12" s="70"/>
      <c r="I12" s="70"/>
      <c r="J12" s="70"/>
      <c r="K12" s="70"/>
      <c r="L12" s="70"/>
      <c r="M12" s="7"/>
      <c r="T12" s="6"/>
      <c r="U12" s="71"/>
      <c r="V12" s="71"/>
      <c r="W12" s="71"/>
      <c r="X12" s="69"/>
      <c r="Y12" s="69"/>
      <c r="Z12" s="69"/>
      <c r="AA12" s="69"/>
      <c r="AB12" s="69"/>
      <c r="AC12" s="7"/>
      <c r="AK12" s="6"/>
      <c r="AL12" s="69"/>
      <c r="AM12" s="69"/>
      <c r="AN12" s="69"/>
      <c r="AO12" s="69"/>
      <c r="AP12" s="69"/>
      <c r="AQ12" s="7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7"/>
      <c r="BW12" s="37"/>
      <c r="BX12" s="37"/>
      <c r="BY12" s="37"/>
      <c r="BZ12" s="25"/>
      <c r="CA12" s="25"/>
      <c r="CB12" s="25"/>
    </row>
    <row r="13" ht="9" customHeight="1">
      <c r="BD13" s="13"/>
    </row>
    <row r="14" ht="6" customHeight="1">
      <c r="BD14" s="13"/>
    </row>
    <row r="15" spans="2:56" ht="12.75">
      <c r="B15" s="1" t="s">
        <v>8</v>
      </c>
      <c r="BD15" s="13"/>
    </row>
    <row r="16" ht="6" customHeight="1" thickBot="1">
      <c r="BD16" s="13"/>
    </row>
    <row r="17" spans="14:56" ht="16.5" thickBot="1">
      <c r="N17" s="171" t="s">
        <v>29</v>
      </c>
      <c r="O17" s="172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1"/>
      <c r="BD17" s="13"/>
    </row>
    <row r="18" spans="14:56" ht="15">
      <c r="N18" s="81" t="s">
        <v>46</v>
      </c>
      <c r="O18" s="82"/>
      <c r="P18" s="100" t="s">
        <v>79</v>
      </c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1"/>
      <c r="BD18" s="13"/>
    </row>
    <row r="19" spans="14:56" ht="15">
      <c r="N19" s="173" t="s">
        <v>47</v>
      </c>
      <c r="O19" s="174"/>
      <c r="P19" s="100" t="s">
        <v>80</v>
      </c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1"/>
      <c r="BD19" s="13"/>
    </row>
    <row r="20" spans="14:56" ht="15">
      <c r="N20" s="173" t="s">
        <v>48</v>
      </c>
      <c r="O20" s="174"/>
      <c r="P20" s="100" t="s">
        <v>81</v>
      </c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1"/>
      <c r="BD20" s="13"/>
    </row>
    <row r="21" spans="14:56" ht="15.75" thickBot="1">
      <c r="N21" s="102" t="s">
        <v>49</v>
      </c>
      <c r="O21" s="175"/>
      <c r="P21" s="118" t="s">
        <v>82</v>
      </c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9"/>
      <c r="BD21" s="13"/>
    </row>
    <row r="22" spans="14:56" ht="15">
      <c r="N22" s="67"/>
      <c r="O22" s="67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BD22" s="13"/>
    </row>
    <row r="23" spans="14:56" ht="15">
      <c r="N23" s="67"/>
      <c r="O23" s="67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BD23" s="13"/>
    </row>
    <row r="24" ht="12.75">
      <c r="BD24" s="13"/>
    </row>
    <row r="25" spans="2:56" ht="12.75">
      <c r="B25" s="1" t="s">
        <v>27</v>
      </c>
      <c r="BD25" s="13"/>
    </row>
    <row r="26" ht="6" customHeight="1" thickBot="1">
      <c r="BD26" s="13"/>
    </row>
    <row r="27" spans="2:131" s="4" customFormat="1" ht="16.5" customHeight="1" thickBot="1">
      <c r="B27" s="159" t="s">
        <v>13</v>
      </c>
      <c r="C27" s="160"/>
      <c r="D27" s="128"/>
      <c r="E27" s="129"/>
      <c r="F27" s="163"/>
      <c r="G27" s="128"/>
      <c r="H27" s="129"/>
      <c r="I27" s="163"/>
      <c r="J27" s="128" t="s">
        <v>14</v>
      </c>
      <c r="K27" s="129"/>
      <c r="L27" s="129"/>
      <c r="M27" s="129"/>
      <c r="N27" s="163"/>
      <c r="O27" s="128" t="s">
        <v>15</v>
      </c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63"/>
      <c r="AW27" s="128" t="s">
        <v>18</v>
      </c>
      <c r="AX27" s="129"/>
      <c r="AY27" s="129"/>
      <c r="AZ27" s="129"/>
      <c r="BA27" s="163"/>
      <c r="BB27" s="164"/>
      <c r="BC27" s="165"/>
      <c r="BD27" s="14"/>
      <c r="BE27" s="38"/>
      <c r="BF27" s="39" t="s">
        <v>22</v>
      </c>
      <c r="BG27" s="40"/>
      <c r="BH27" s="40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41"/>
      <c r="BW27" s="41"/>
      <c r="BX27" s="41"/>
      <c r="BY27" s="41"/>
      <c r="BZ27" s="27"/>
      <c r="CA27" s="27"/>
      <c r="CB27" s="27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</row>
    <row r="28" spans="2:80" s="5" customFormat="1" ht="18" customHeight="1" thickBot="1">
      <c r="B28" s="142">
        <v>1</v>
      </c>
      <c r="C28" s="135"/>
      <c r="D28" s="135"/>
      <c r="E28" s="135"/>
      <c r="F28" s="135"/>
      <c r="G28" s="135"/>
      <c r="H28" s="135"/>
      <c r="I28" s="135"/>
      <c r="J28" s="153" t="str">
        <f>$H$10</f>
        <v>17.00</v>
      </c>
      <c r="K28" s="153"/>
      <c r="L28" s="153"/>
      <c r="M28" s="153"/>
      <c r="N28" s="154"/>
      <c r="O28" s="139" t="str">
        <f>P18</f>
        <v>     A  1     1.FC Tuu kään mish I</v>
      </c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2" t="s">
        <v>17</v>
      </c>
      <c r="AF28" s="140" t="str">
        <f>P19</f>
        <v>     A  2     Quierschied II</v>
      </c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41"/>
      <c r="AW28" s="157"/>
      <c r="AX28" s="155"/>
      <c r="AY28" s="12"/>
      <c r="AZ28" s="155"/>
      <c r="BA28" s="156"/>
      <c r="BB28" s="157"/>
      <c r="BC28" s="158"/>
      <c r="BE28" s="38"/>
      <c r="BF28" s="42" t="str">
        <f aca="true" t="shared" si="0" ref="BF28:BF33">IF(ISBLANK(AW28),"0",IF(AW28&gt;AZ28,3,IF(AW28=AZ28,1,0)))</f>
        <v>0</v>
      </c>
      <c r="BG28" s="42" t="s">
        <v>16</v>
      </c>
      <c r="BH28" s="42" t="str">
        <f aca="true" t="shared" si="1" ref="BH28:BH33">IF(ISBLANK(AZ28),"0",IF(AZ28&gt;AW28,3,IF(AZ28=AW28,1,0)))</f>
        <v>0</v>
      </c>
      <c r="BI28" s="38"/>
      <c r="BJ28" s="38"/>
      <c r="BK28" s="38"/>
      <c r="BL28" s="38"/>
      <c r="BM28" s="43" t="str">
        <f>$P$18</f>
        <v>     A  1     1.FC Tuu kään mish I</v>
      </c>
      <c r="BN28" s="44">
        <f>COUNT($BF$28,$BF$30,$BH$32)</f>
        <v>0</v>
      </c>
      <c r="BO28" s="44">
        <f>SUM($BF$28+$BF$30+$BH$32)</f>
        <v>0</v>
      </c>
      <c r="BP28" s="44">
        <f>SUM($AW$28+$AW$30+$AZ$32)</f>
        <v>0</v>
      </c>
      <c r="BQ28" s="45" t="s">
        <v>16</v>
      </c>
      <c r="BR28" s="44">
        <f>SUM($AZ$28+$AZ$30+$AW$32)</f>
        <v>0</v>
      </c>
      <c r="BS28" s="44">
        <f>SUM(BP28-BR28)</f>
        <v>0</v>
      </c>
      <c r="BT28" s="38"/>
      <c r="BU28" s="38"/>
      <c r="BV28" s="41"/>
      <c r="BW28" s="41"/>
      <c r="BX28" s="41"/>
      <c r="BY28" s="41"/>
      <c r="BZ28" s="29"/>
      <c r="CA28" s="29"/>
      <c r="CB28" s="29"/>
    </row>
    <row r="29" spans="2:131" s="4" customFormat="1" ht="18" customHeight="1" thickBot="1">
      <c r="B29" s="143">
        <v>2</v>
      </c>
      <c r="C29" s="144"/>
      <c r="D29" s="144"/>
      <c r="E29" s="144"/>
      <c r="F29" s="144"/>
      <c r="G29" s="144"/>
      <c r="H29" s="144"/>
      <c r="I29" s="144"/>
      <c r="J29" s="153" t="s">
        <v>78</v>
      </c>
      <c r="K29" s="153"/>
      <c r="L29" s="153"/>
      <c r="M29" s="153"/>
      <c r="N29" s="154"/>
      <c r="O29" s="127" t="str">
        <f>P20</f>
        <v>     A  3     Germanys next Topkickers    </v>
      </c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8" t="s">
        <v>17</v>
      </c>
      <c r="AF29" s="92" t="str">
        <f>P21</f>
        <v>     A  4     Knappschaft+Freunde</v>
      </c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3"/>
      <c r="AW29" s="148"/>
      <c r="AX29" s="149"/>
      <c r="AY29" s="8"/>
      <c r="AZ29" s="149"/>
      <c r="BA29" s="150"/>
      <c r="BB29" s="148"/>
      <c r="BC29" s="151"/>
      <c r="BD29" s="14"/>
      <c r="BE29" s="38"/>
      <c r="BF29" s="42" t="str">
        <f t="shared" si="0"/>
        <v>0</v>
      </c>
      <c r="BG29" s="42" t="s">
        <v>16</v>
      </c>
      <c r="BH29" s="42" t="str">
        <f t="shared" si="1"/>
        <v>0</v>
      </c>
      <c r="BI29" s="38"/>
      <c r="BJ29" s="38"/>
      <c r="BK29" s="38"/>
      <c r="BL29" s="38"/>
      <c r="BM29" s="46" t="str">
        <f>$P$19</f>
        <v>     A  2     Quierschied II</v>
      </c>
      <c r="BN29" s="44">
        <f>COUNT($BH$28,$BF$31,$BH$33)</f>
        <v>0</v>
      </c>
      <c r="BO29" s="44">
        <f>SUM($BH$28+$BF$31+$BH$33)</f>
        <v>0</v>
      </c>
      <c r="BP29" s="44">
        <f>SUM($AZ$28+$AW$31+$AZ$33)</f>
        <v>0</v>
      </c>
      <c r="BQ29" s="45" t="s">
        <v>16</v>
      </c>
      <c r="BR29" s="44">
        <f>SUM($AW$28+$AZ$31+$AW$33)</f>
        <v>0</v>
      </c>
      <c r="BS29" s="44">
        <f>SUM(BP29-BR29)</f>
        <v>0</v>
      </c>
      <c r="BT29" s="38"/>
      <c r="BU29" s="38"/>
      <c r="BV29" s="41"/>
      <c r="BW29" s="41"/>
      <c r="BX29" s="41"/>
      <c r="BY29" s="41"/>
      <c r="BZ29" s="29"/>
      <c r="CA29" s="29"/>
      <c r="CB29" s="29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</row>
    <row r="30" spans="2:131" s="4" customFormat="1" ht="18" customHeight="1" thickBot="1">
      <c r="B30" s="142">
        <v>3</v>
      </c>
      <c r="C30" s="135"/>
      <c r="D30" s="135"/>
      <c r="E30" s="135"/>
      <c r="F30" s="135"/>
      <c r="G30" s="135"/>
      <c r="H30" s="135"/>
      <c r="I30" s="135"/>
      <c r="J30" s="94" t="s">
        <v>51</v>
      </c>
      <c r="K30" s="94"/>
      <c r="L30" s="94"/>
      <c r="M30" s="94"/>
      <c r="N30" s="126"/>
      <c r="O30" s="139" t="str">
        <f>P18</f>
        <v>     A  1     1.FC Tuu kään mish I</v>
      </c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2" t="s">
        <v>17</v>
      </c>
      <c r="AF30" s="140" t="str">
        <f>P20</f>
        <v>     A  3     Germanys next Topkickers    </v>
      </c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1"/>
      <c r="AW30" s="157"/>
      <c r="AX30" s="155"/>
      <c r="AY30" s="12"/>
      <c r="AZ30" s="155"/>
      <c r="BA30" s="156"/>
      <c r="BB30" s="157"/>
      <c r="BC30" s="158"/>
      <c r="BD30" s="14"/>
      <c r="BE30" s="38"/>
      <c r="BF30" s="42" t="str">
        <f t="shared" si="0"/>
        <v>0</v>
      </c>
      <c r="BG30" s="42" t="s">
        <v>16</v>
      </c>
      <c r="BH30" s="42" t="str">
        <f t="shared" si="1"/>
        <v>0</v>
      </c>
      <c r="BI30" s="38"/>
      <c r="BJ30" s="38"/>
      <c r="BK30" s="38"/>
      <c r="BL30" s="38"/>
      <c r="BM30" s="46" t="str">
        <f>$P$20</f>
        <v>     A  3     Germanys next Topkickers    </v>
      </c>
      <c r="BN30" s="44">
        <f>COUNT($BF$29,$BH$30,$BF$33)</f>
        <v>0</v>
      </c>
      <c r="BO30" s="44">
        <f>SUM($BF$29+$BH$30+$BF$33)</f>
        <v>0</v>
      </c>
      <c r="BP30" s="44">
        <f>SUM($AW$29+$AZ$30+$AW$33)</f>
        <v>0</v>
      </c>
      <c r="BQ30" s="45" t="s">
        <v>16</v>
      </c>
      <c r="BR30" s="44">
        <f>SUM($AZ$29+$AW$30+$AZ$33)</f>
        <v>0</v>
      </c>
      <c r="BS30" s="44">
        <f>SUM(BP30-BR30)</f>
        <v>0</v>
      </c>
      <c r="BT30" s="38"/>
      <c r="BU30" s="38"/>
      <c r="BV30" s="41"/>
      <c r="BW30" s="41"/>
      <c r="BX30" s="41"/>
      <c r="BY30" s="41"/>
      <c r="BZ30" s="29"/>
      <c r="CA30" s="29"/>
      <c r="CB30" s="29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</row>
    <row r="31" spans="2:131" s="4" customFormat="1" ht="18" customHeight="1" thickBot="1">
      <c r="B31" s="143">
        <v>4</v>
      </c>
      <c r="C31" s="144"/>
      <c r="D31" s="144"/>
      <c r="E31" s="144"/>
      <c r="F31" s="144"/>
      <c r="G31" s="144"/>
      <c r="H31" s="144"/>
      <c r="I31" s="144"/>
      <c r="J31" s="94" t="s">
        <v>52</v>
      </c>
      <c r="K31" s="94"/>
      <c r="L31" s="94"/>
      <c r="M31" s="94"/>
      <c r="N31" s="126"/>
      <c r="O31" s="127" t="str">
        <f>P19</f>
        <v>     A  2     Quierschied II</v>
      </c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8" t="s">
        <v>17</v>
      </c>
      <c r="AF31" s="92" t="str">
        <f>P21</f>
        <v>     A  4     Knappschaft+Freunde</v>
      </c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3"/>
      <c r="AW31" s="148"/>
      <c r="AX31" s="149"/>
      <c r="AY31" s="8"/>
      <c r="AZ31" s="149"/>
      <c r="BA31" s="150"/>
      <c r="BB31" s="148"/>
      <c r="BC31" s="151"/>
      <c r="BD31" s="14"/>
      <c r="BE31" s="38"/>
      <c r="BF31" s="42" t="str">
        <f t="shared" si="0"/>
        <v>0</v>
      </c>
      <c r="BG31" s="42" t="s">
        <v>16</v>
      </c>
      <c r="BH31" s="42" t="str">
        <f t="shared" si="1"/>
        <v>0</v>
      </c>
      <c r="BI31" s="38"/>
      <c r="BJ31" s="38"/>
      <c r="BK31" s="38"/>
      <c r="BL31" s="38"/>
      <c r="BM31" s="46" t="str">
        <f>$P$21</f>
        <v>     A  4     Knappschaft+Freunde</v>
      </c>
      <c r="BN31" s="44">
        <f>COUNT($BH$29,$BH$31,$BF$32)</f>
        <v>0</v>
      </c>
      <c r="BO31" s="44">
        <f>SUM($BH$29+$BH$31+$BF$32)</f>
        <v>0</v>
      </c>
      <c r="BP31" s="44">
        <f>SUM($AZ$29+$AZ$31+$AW$32)</f>
        <v>0</v>
      </c>
      <c r="BQ31" s="45" t="s">
        <v>16</v>
      </c>
      <c r="BR31" s="44">
        <f>SUM($AW$29+$AW$31+$AZ$32)</f>
        <v>0</v>
      </c>
      <c r="BS31" s="44">
        <f>SUM(BP31-BR31)</f>
        <v>0</v>
      </c>
      <c r="BT31" s="38"/>
      <c r="BU31" s="38"/>
      <c r="BV31" s="41"/>
      <c r="BW31" s="41"/>
      <c r="BX31" s="41"/>
      <c r="BY31" s="41"/>
      <c r="BZ31" s="29"/>
      <c r="CA31" s="29"/>
      <c r="CB31" s="29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</row>
    <row r="32" spans="2:131" s="4" customFormat="1" ht="18" customHeight="1" thickBot="1">
      <c r="B32" s="142">
        <v>5</v>
      </c>
      <c r="C32" s="135"/>
      <c r="D32" s="135"/>
      <c r="E32" s="135"/>
      <c r="F32" s="135"/>
      <c r="G32" s="135"/>
      <c r="H32" s="135"/>
      <c r="I32" s="135"/>
      <c r="J32" s="153" t="s">
        <v>38</v>
      </c>
      <c r="K32" s="153"/>
      <c r="L32" s="153"/>
      <c r="M32" s="153"/>
      <c r="N32" s="154"/>
      <c r="O32" s="139" t="str">
        <f>P21</f>
        <v>     A  4     Knappschaft+Freunde</v>
      </c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2" t="s">
        <v>17</v>
      </c>
      <c r="AF32" s="140" t="str">
        <f>P18</f>
        <v>     A  1     1.FC Tuu kään mish I</v>
      </c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1"/>
      <c r="AW32" s="157"/>
      <c r="AX32" s="155"/>
      <c r="AY32" s="12"/>
      <c r="AZ32" s="155"/>
      <c r="BA32" s="156"/>
      <c r="BB32" s="157"/>
      <c r="BC32" s="158"/>
      <c r="BD32" s="14"/>
      <c r="BE32" s="38"/>
      <c r="BF32" s="42" t="str">
        <f t="shared" si="0"/>
        <v>0</v>
      </c>
      <c r="BG32" s="42" t="s">
        <v>16</v>
      </c>
      <c r="BH32" s="42" t="str">
        <f t="shared" si="1"/>
        <v>0</v>
      </c>
      <c r="BI32" s="38"/>
      <c r="BJ32" s="38"/>
      <c r="BK32" s="38"/>
      <c r="BL32" s="38"/>
      <c r="BM32" s="22"/>
      <c r="BN32" s="22"/>
      <c r="BO32" s="22"/>
      <c r="BP32" s="22"/>
      <c r="BQ32" s="22"/>
      <c r="BR32" s="22"/>
      <c r="BS32" s="22"/>
      <c r="BT32" s="38"/>
      <c r="BU32" s="38"/>
      <c r="BV32" s="41"/>
      <c r="BW32" s="41"/>
      <c r="BX32" s="41"/>
      <c r="BY32" s="41"/>
      <c r="BZ32" s="29"/>
      <c r="CA32" s="29"/>
      <c r="CB32" s="29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</row>
    <row r="33" spans="2:131" s="4" customFormat="1" ht="18" customHeight="1" thickBot="1">
      <c r="B33" s="143">
        <v>6</v>
      </c>
      <c r="C33" s="144"/>
      <c r="D33" s="144"/>
      <c r="E33" s="144"/>
      <c r="F33" s="144"/>
      <c r="G33" s="144"/>
      <c r="H33" s="144"/>
      <c r="I33" s="144"/>
      <c r="J33" s="176" t="s">
        <v>39</v>
      </c>
      <c r="K33" s="176"/>
      <c r="L33" s="176"/>
      <c r="M33" s="176"/>
      <c r="N33" s="176"/>
      <c r="O33" s="127" t="str">
        <f>P20</f>
        <v>     A  3     Germanys next Topkickers    </v>
      </c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8" t="s">
        <v>17</v>
      </c>
      <c r="AF33" s="92" t="str">
        <f>P19</f>
        <v>     A  2     Quierschied II</v>
      </c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3"/>
      <c r="AW33" s="148"/>
      <c r="AX33" s="149"/>
      <c r="AY33" s="8"/>
      <c r="AZ33" s="149"/>
      <c r="BA33" s="150"/>
      <c r="BB33" s="148"/>
      <c r="BC33" s="151"/>
      <c r="BD33" s="14"/>
      <c r="BE33" s="38"/>
      <c r="BF33" s="42" t="str">
        <f t="shared" si="0"/>
        <v>0</v>
      </c>
      <c r="BG33" s="42" t="s">
        <v>16</v>
      </c>
      <c r="BH33" s="42" t="str">
        <f t="shared" si="1"/>
        <v>0</v>
      </c>
      <c r="BI33" s="38"/>
      <c r="BJ33" s="38"/>
      <c r="BK33" s="32"/>
      <c r="BL33" s="32"/>
      <c r="BM33" s="32"/>
      <c r="BN33" s="32"/>
      <c r="BO33" s="32"/>
      <c r="BP33" s="32"/>
      <c r="BQ33" s="32"/>
      <c r="BR33" s="32"/>
      <c r="BS33" s="32"/>
      <c r="BT33" s="38"/>
      <c r="BU33" s="38"/>
      <c r="BV33" s="41"/>
      <c r="BW33" s="41"/>
      <c r="BX33" s="41"/>
      <c r="BY33" s="41"/>
      <c r="BZ33" s="29"/>
      <c r="CA33" s="29"/>
      <c r="CB33" s="29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</row>
    <row r="34" spans="2:131" s="4" customFormat="1" ht="18" customHeight="1">
      <c r="B34" s="72"/>
      <c r="C34" s="72"/>
      <c r="D34" s="72"/>
      <c r="E34" s="72"/>
      <c r="F34" s="72"/>
      <c r="G34" s="72"/>
      <c r="H34" s="72"/>
      <c r="I34" s="72"/>
      <c r="J34" s="75"/>
      <c r="K34" s="75"/>
      <c r="L34" s="75"/>
      <c r="M34" s="75"/>
      <c r="N34" s="75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4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4"/>
      <c r="AX34" s="74"/>
      <c r="AY34" s="74"/>
      <c r="AZ34" s="74"/>
      <c r="BA34" s="74"/>
      <c r="BB34" s="74"/>
      <c r="BC34" s="74"/>
      <c r="BD34" s="14"/>
      <c r="BE34" s="38"/>
      <c r="BF34" s="42"/>
      <c r="BG34" s="42"/>
      <c r="BH34" s="42"/>
      <c r="BI34" s="38"/>
      <c r="BJ34" s="38"/>
      <c r="BK34" s="32"/>
      <c r="BL34" s="32"/>
      <c r="BM34" s="32"/>
      <c r="BN34" s="32"/>
      <c r="BO34" s="32"/>
      <c r="BP34" s="32"/>
      <c r="BQ34" s="32"/>
      <c r="BR34" s="32"/>
      <c r="BS34" s="32"/>
      <c r="BT34" s="38"/>
      <c r="BU34" s="38"/>
      <c r="BV34" s="41"/>
      <c r="BW34" s="41"/>
      <c r="BX34" s="41"/>
      <c r="BY34" s="41"/>
      <c r="BZ34" s="29"/>
      <c r="CA34" s="29"/>
      <c r="CB34" s="29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</row>
    <row r="35" spans="2:131" s="4" customFormat="1" ht="18" customHeight="1">
      <c r="B35" s="72"/>
      <c r="C35" s="72"/>
      <c r="D35" s="72"/>
      <c r="E35" s="72"/>
      <c r="F35" s="72"/>
      <c r="G35" s="72"/>
      <c r="H35" s="72"/>
      <c r="I35" s="72"/>
      <c r="J35" s="75"/>
      <c r="K35" s="75"/>
      <c r="L35" s="75"/>
      <c r="M35" s="75"/>
      <c r="N35" s="75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4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4"/>
      <c r="AX35" s="74"/>
      <c r="AY35" s="74"/>
      <c r="AZ35" s="74"/>
      <c r="BA35" s="74"/>
      <c r="BB35" s="74"/>
      <c r="BC35" s="74"/>
      <c r="BD35" s="14"/>
      <c r="BE35" s="38"/>
      <c r="BF35" s="42"/>
      <c r="BG35" s="42"/>
      <c r="BH35" s="42"/>
      <c r="BI35" s="38"/>
      <c r="BJ35" s="38"/>
      <c r="BK35" s="32"/>
      <c r="BL35" s="32"/>
      <c r="BM35" s="32"/>
      <c r="BN35" s="32"/>
      <c r="BO35" s="32"/>
      <c r="BP35" s="32"/>
      <c r="BQ35" s="32"/>
      <c r="BR35" s="32"/>
      <c r="BS35" s="32"/>
      <c r="BT35" s="38"/>
      <c r="BU35" s="38"/>
      <c r="BV35" s="41"/>
      <c r="BW35" s="41"/>
      <c r="BX35" s="41"/>
      <c r="BY35" s="41"/>
      <c r="BZ35" s="29"/>
      <c r="CA35" s="29"/>
      <c r="CB35" s="29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</row>
    <row r="37" spans="2:56" ht="12.75">
      <c r="B37" s="1" t="s">
        <v>26</v>
      </c>
      <c r="BD37" s="13"/>
    </row>
    <row r="38" ht="6" customHeight="1">
      <c r="BD38" s="13"/>
    </row>
    <row r="39" spans="27:80" s="9" customFormat="1" ht="13.5" customHeight="1" thickBot="1">
      <c r="AA39" s="10"/>
      <c r="AB39" s="10"/>
      <c r="AC39" s="10"/>
      <c r="AD39" s="10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8"/>
      <c r="BW39" s="48"/>
      <c r="BX39" s="48"/>
      <c r="BY39" s="48"/>
      <c r="BZ39" s="30"/>
      <c r="CA39" s="30"/>
      <c r="CB39" s="30"/>
    </row>
    <row r="40" spans="9:56" ht="13.5" thickBot="1">
      <c r="I40" s="145" t="s">
        <v>28</v>
      </c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28" t="s">
        <v>25</v>
      </c>
      <c r="AI40" s="129"/>
      <c r="AJ40" s="129"/>
      <c r="AK40" s="128" t="s">
        <v>19</v>
      </c>
      <c r="AL40" s="129"/>
      <c r="AM40" s="129"/>
      <c r="AN40" s="128" t="s">
        <v>20</v>
      </c>
      <c r="AO40" s="129"/>
      <c r="AP40" s="129"/>
      <c r="AQ40" s="129"/>
      <c r="AR40" s="129"/>
      <c r="AS40" s="128" t="s">
        <v>21</v>
      </c>
      <c r="AT40" s="129"/>
      <c r="AU40" s="152"/>
      <c r="BD40" s="13"/>
    </row>
    <row r="41" spans="9:56" ht="19.5" customHeight="1" thickBot="1">
      <c r="I41" s="147" t="s">
        <v>9</v>
      </c>
      <c r="J41" s="130"/>
      <c r="K41" s="98" t="str">
        <f>BM28</f>
        <v>     A  1     1.FC Tuu kään mish I</v>
      </c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131">
        <v>3</v>
      </c>
      <c r="AI41" s="130"/>
      <c r="AJ41" s="132"/>
      <c r="AK41" s="130"/>
      <c r="AL41" s="130"/>
      <c r="AM41" s="130"/>
      <c r="AN41" s="131"/>
      <c r="AO41" s="130"/>
      <c r="AP41" s="31"/>
      <c r="AQ41" s="130"/>
      <c r="AR41" s="132"/>
      <c r="AS41" s="133"/>
      <c r="AT41" s="133"/>
      <c r="AU41" s="134"/>
      <c r="BD41" s="13"/>
    </row>
    <row r="42" spans="9:56" ht="19.5" customHeight="1" thickBot="1">
      <c r="I42" s="147" t="s">
        <v>10</v>
      </c>
      <c r="J42" s="130"/>
      <c r="K42" s="98" t="s">
        <v>80</v>
      </c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131">
        <v>3</v>
      </c>
      <c r="AI42" s="130"/>
      <c r="AJ42" s="132"/>
      <c r="AK42" s="130"/>
      <c r="AL42" s="130"/>
      <c r="AM42" s="130"/>
      <c r="AN42" s="131"/>
      <c r="AO42" s="130"/>
      <c r="AP42" s="31"/>
      <c r="AQ42" s="130"/>
      <c r="AR42" s="132"/>
      <c r="AS42" s="133"/>
      <c r="AT42" s="133"/>
      <c r="AU42" s="134"/>
      <c r="BD42" s="13"/>
    </row>
    <row r="43" spans="9:56" ht="19.5" customHeight="1" thickBot="1">
      <c r="I43" s="147" t="s">
        <v>11</v>
      </c>
      <c r="J43" s="130"/>
      <c r="K43" s="98" t="s">
        <v>83</v>
      </c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131">
        <v>3</v>
      </c>
      <c r="AI43" s="130"/>
      <c r="AJ43" s="132"/>
      <c r="AK43" s="130"/>
      <c r="AL43" s="130"/>
      <c r="AM43" s="130"/>
      <c r="AN43" s="131"/>
      <c r="AO43" s="130"/>
      <c r="AP43" s="31"/>
      <c r="AQ43" s="130"/>
      <c r="AR43" s="132"/>
      <c r="AS43" s="133"/>
      <c r="AT43" s="133"/>
      <c r="AU43" s="134"/>
      <c r="BD43" s="13"/>
    </row>
    <row r="44" spans="9:47" ht="19.5" customHeight="1" thickBot="1">
      <c r="I44" s="147" t="s">
        <v>12</v>
      </c>
      <c r="J44" s="130"/>
      <c r="K44" s="98" t="str">
        <f>BM31</f>
        <v>     A  4     Knappschaft+Freunde</v>
      </c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131">
        <v>3</v>
      </c>
      <c r="AI44" s="130"/>
      <c r="AJ44" s="132"/>
      <c r="AK44" s="130"/>
      <c r="AL44" s="130"/>
      <c r="AM44" s="130"/>
      <c r="AN44" s="131"/>
      <c r="AO44" s="130"/>
      <c r="AP44" s="31"/>
      <c r="AQ44" s="130"/>
      <c r="AR44" s="132"/>
      <c r="AS44" s="133"/>
      <c r="AT44" s="133"/>
      <c r="AU44" s="134"/>
    </row>
    <row r="47" spans="9:47" ht="15.75">
      <c r="I47" s="166" t="s">
        <v>53</v>
      </c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8"/>
    </row>
    <row r="48" spans="9:47" ht="12.75">
      <c r="I48" s="85"/>
      <c r="J48" s="17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86"/>
    </row>
    <row r="49" spans="9:47" ht="15">
      <c r="I49" s="19" t="s">
        <v>9</v>
      </c>
      <c r="J49" s="21"/>
      <c r="K49" s="169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  <c r="X49" s="170"/>
      <c r="Y49" s="170"/>
      <c r="Z49" s="170"/>
      <c r="AA49" s="170"/>
      <c r="AB49" s="170"/>
      <c r="AC49" s="170"/>
      <c r="AD49" s="170"/>
      <c r="AE49" s="170"/>
      <c r="AF49" s="170"/>
      <c r="AG49" s="170"/>
      <c r="AH49" s="170"/>
      <c r="AI49" s="170"/>
      <c r="AJ49" s="170"/>
      <c r="AK49" s="170"/>
      <c r="AL49" s="170"/>
      <c r="AM49" s="170"/>
      <c r="AN49" s="170"/>
      <c r="AO49" s="170"/>
      <c r="AP49" s="170"/>
      <c r="AQ49" s="170"/>
      <c r="AR49" s="170"/>
      <c r="AS49" s="170"/>
      <c r="AT49" s="170"/>
      <c r="AU49" s="21"/>
    </row>
    <row r="50" spans="9:47" ht="15">
      <c r="I50" s="19"/>
      <c r="J50" s="21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1"/>
    </row>
    <row r="51" spans="9:47" ht="15">
      <c r="I51" s="19" t="s">
        <v>10</v>
      </c>
      <c r="J51" s="21"/>
      <c r="K51" s="169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0"/>
      <c r="AE51" s="170"/>
      <c r="AF51" s="170"/>
      <c r="AG51" s="170"/>
      <c r="AH51" s="170"/>
      <c r="AI51" s="170"/>
      <c r="AJ51" s="170"/>
      <c r="AK51" s="170"/>
      <c r="AL51" s="170"/>
      <c r="AM51" s="170"/>
      <c r="AN51" s="170"/>
      <c r="AO51" s="170"/>
      <c r="AP51" s="170"/>
      <c r="AQ51" s="170"/>
      <c r="AR51" s="170"/>
      <c r="AS51" s="170"/>
      <c r="AT51" s="170"/>
      <c r="AU51" s="21"/>
    </row>
    <row r="52" spans="9:47" ht="12.75">
      <c r="I52" s="87"/>
      <c r="J52" s="88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8"/>
    </row>
  </sheetData>
  <mergeCells count="115">
    <mergeCell ref="I47:AU47"/>
    <mergeCell ref="K49:AT49"/>
    <mergeCell ref="K51:AT51"/>
    <mergeCell ref="O32:AD32"/>
    <mergeCell ref="AF32:AV32"/>
    <mergeCell ref="I40:AG40"/>
    <mergeCell ref="AK40:AM40"/>
    <mergeCell ref="J32:N32"/>
    <mergeCell ref="K44:AG44"/>
    <mergeCell ref="K43:AG43"/>
    <mergeCell ref="O30:AD30"/>
    <mergeCell ref="AF30:AV30"/>
    <mergeCell ref="A2:AP2"/>
    <mergeCell ref="A3:AP3"/>
    <mergeCell ref="A4:AP4"/>
    <mergeCell ref="AL10:AP10"/>
    <mergeCell ref="U10:V10"/>
    <mergeCell ref="M6:T6"/>
    <mergeCell ref="Y6:AF6"/>
    <mergeCell ref="B8:AM8"/>
    <mergeCell ref="X10:AB10"/>
    <mergeCell ref="H10:L10"/>
    <mergeCell ref="I42:J42"/>
    <mergeCell ref="K42:AG42"/>
    <mergeCell ref="K41:AG41"/>
    <mergeCell ref="AF31:AV31"/>
    <mergeCell ref="J31:N31"/>
    <mergeCell ref="O31:AD31"/>
    <mergeCell ref="AH40:AJ40"/>
    <mergeCell ref="AS42:AU42"/>
    <mergeCell ref="D32:F32"/>
    <mergeCell ref="G32:I32"/>
    <mergeCell ref="B30:C30"/>
    <mergeCell ref="B31:C31"/>
    <mergeCell ref="D31:F31"/>
    <mergeCell ref="G31:I31"/>
    <mergeCell ref="D30:F30"/>
    <mergeCell ref="G30:I30"/>
    <mergeCell ref="B32:C32"/>
    <mergeCell ref="AS44:AU44"/>
    <mergeCell ref="AN43:AO43"/>
    <mergeCell ref="I44:J44"/>
    <mergeCell ref="AS43:AU43"/>
    <mergeCell ref="I43:J43"/>
    <mergeCell ref="AH44:AJ44"/>
    <mergeCell ref="AK44:AM44"/>
    <mergeCell ref="AN44:AO44"/>
    <mergeCell ref="AQ44:AR44"/>
    <mergeCell ref="AH43:AJ43"/>
    <mergeCell ref="AK43:AM43"/>
    <mergeCell ref="BB33:BC33"/>
    <mergeCell ref="AH42:AJ42"/>
    <mergeCell ref="AK42:AM42"/>
    <mergeCell ref="AN42:AO42"/>
    <mergeCell ref="AQ42:AR42"/>
    <mergeCell ref="AQ43:AR43"/>
    <mergeCell ref="AW32:AX32"/>
    <mergeCell ref="AS41:AU41"/>
    <mergeCell ref="I41:J41"/>
    <mergeCell ref="AN40:AR40"/>
    <mergeCell ref="AS40:AU40"/>
    <mergeCell ref="AH41:AJ41"/>
    <mergeCell ref="AK41:AM41"/>
    <mergeCell ref="AN41:AO41"/>
    <mergeCell ref="AQ41:AR41"/>
    <mergeCell ref="AZ32:BA32"/>
    <mergeCell ref="J30:N30"/>
    <mergeCell ref="BB32:BC32"/>
    <mergeCell ref="D33:F33"/>
    <mergeCell ref="G33:I33"/>
    <mergeCell ref="J33:N33"/>
    <mergeCell ref="O33:AD33"/>
    <mergeCell ref="AF33:AV33"/>
    <mergeCell ref="AW33:AX33"/>
    <mergeCell ref="AZ33:BA33"/>
    <mergeCell ref="AW30:AX30"/>
    <mergeCell ref="AZ30:BA30"/>
    <mergeCell ref="BB30:BC30"/>
    <mergeCell ref="BB31:BC31"/>
    <mergeCell ref="AW31:AX31"/>
    <mergeCell ref="AZ31:BA31"/>
    <mergeCell ref="B33:C33"/>
    <mergeCell ref="B27:C27"/>
    <mergeCell ref="O28:AD28"/>
    <mergeCell ref="B28:C28"/>
    <mergeCell ref="D28:F28"/>
    <mergeCell ref="G28:I28"/>
    <mergeCell ref="J28:N28"/>
    <mergeCell ref="B29:C29"/>
    <mergeCell ref="J29:N29"/>
    <mergeCell ref="D29:F29"/>
    <mergeCell ref="G29:I29"/>
    <mergeCell ref="BB27:BC27"/>
    <mergeCell ref="AW27:BA27"/>
    <mergeCell ref="J27:N27"/>
    <mergeCell ref="AW28:AX28"/>
    <mergeCell ref="AZ28:BA28"/>
    <mergeCell ref="O29:AD29"/>
    <mergeCell ref="AF29:AV29"/>
    <mergeCell ref="AW29:AX29"/>
    <mergeCell ref="AZ29:BA29"/>
    <mergeCell ref="D27:F27"/>
    <mergeCell ref="G27:I27"/>
    <mergeCell ref="O27:AV27"/>
    <mergeCell ref="AF28:AV28"/>
    <mergeCell ref="BB29:BC29"/>
    <mergeCell ref="N17:AM17"/>
    <mergeCell ref="P18:AM18"/>
    <mergeCell ref="P19:AM19"/>
    <mergeCell ref="P20:AM20"/>
    <mergeCell ref="N20:O20"/>
    <mergeCell ref="N19:O19"/>
    <mergeCell ref="BB28:BC28"/>
    <mergeCell ref="P21:AM21"/>
    <mergeCell ref="N21:O21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Toni Schönenberger</cp:lastModifiedBy>
  <cp:lastPrinted>2012-12-11T06:49:42Z</cp:lastPrinted>
  <dcterms:created xsi:type="dcterms:W3CDTF">2002-02-21T07:48:38Z</dcterms:created>
  <dcterms:modified xsi:type="dcterms:W3CDTF">2012-12-11T06:49:44Z</dcterms:modified>
  <cp:category/>
  <cp:version/>
  <cp:contentType/>
  <cp:contentStatus/>
</cp:coreProperties>
</file>