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Gruppe B" sheetId="1" r:id="rId1"/>
  </sheets>
  <definedNames/>
  <calcPr fullCalcOnLoad="1"/>
</workbook>
</file>

<file path=xl/sharedStrings.xml><?xml version="1.0" encoding="utf-8"?>
<sst xmlns="http://schemas.openxmlformats.org/spreadsheetml/2006/main" count="99" uniqueCount="52">
  <si>
    <t>Beginn:</t>
  </si>
  <si>
    <t>Uhr</t>
  </si>
  <si>
    <t>Spielzeit:</t>
  </si>
  <si>
    <t>1x</t>
  </si>
  <si>
    <t>min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</si>
  <si>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</si>
  <si>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</si>
  <si>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</si>
  <si>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</si>
  <si>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</si>
  <si>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</si>
  <si>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</si>
  <si>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</si>
  <si>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</si>
  <si>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</si>
  <si>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</si>
  <si>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</si>
  <si>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</si>
  <si>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</si>
  <si>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</si>
  <si>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</si>
  <si>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</si>
  <si>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</si>
  <si>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Mannschaft</t>
  </si>
  <si>
    <t>Qualifiziert für die Endrunde sind:</t>
  </si>
  <si>
    <t>in der Taubenfeldhalle Quierschied</t>
  </si>
  <si>
    <t>20.15</t>
  </si>
  <si>
    <t>20.45</t>
  </si>
  <si>
    <t>21.15</t>
  </si>
  <si>
    <t>21.45</t>
  </si>
  <si>
    <t xml:space="preserve">                    am Montag, 27.12.2010</t>
  </si>
  <si>
    <t>20.00</t>
  </si>
  <si>
    <t>20.30</t>
  </si>
  <si>
    <t>21.00</t>
  </si>
  <si>
    <t>21.30</t>
  </si>
  <si>
    <t>Hallenfußballturnier 2011</t>
  </si>
  <si>
    <t>für Freizeit-Mannschaften</t>
  </si>
  <si>
    <r>
      <t xml:space="preserve">Vorrunde </t>
    </r>
    <r>
      <rPr>
        <b/>
        <sz val="12"/>
        <rFont val="Arial"/>
        <family val="2"/>
      </rPr>
      <t>Gruppe C</t>
    </r>
  </si>
  <si>
    <t>am Dienstag, 27.12.2011</t>
  </si>
  <si>
    <t>I. Teilnehmende Mannschaften Grp. C</t>
  </si>
  <si>
    <t>Gruppe C</t>
  </si>
  <si>
    <t xml:space="preserve">   C  1     Knappschaft</t>
  </si>
  <si>
    <t xml:space="preserve">   C  2     Die Gastspieler</t>
  </si>
  <si>
    <t xml:space="preserve">   C  3     FC Funkickers II</t>
  </si>
  <si>
    <t xml:space="preserve">   C  4     Die Verrückten</t>
  </si>
  <si>
    <t xml:space="preserve">   C  5     Die Glockenviecher</t>
  </si>
  <si>
    <t>22.00</t>
  </si>
  <si>
    <t>22.15</t>
  </si>
  <si>
    <t xml:space="preserve">    C</t>
  </si>
  <si>
    <t>III. Abschlußtabelle Grp. C</t>
  </si>
  <si>
    <t>II. Spielplan Grp. C</t>
  </si>
  <si>
    <t xml:space="preserve">11. STEAG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</si>
</sst>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d/m;@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0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shrinkToFit="1"/>
    </xf>
    <xf numFmtId="0" fontId="6" fillId="0" borderId="13" xfId="0" applyFont="1" applyBorder="1" applyAlignment="1">
      <alignment horizontal="left" shrinkToFi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6" fillId="0" borderId="9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6" fillId="0" borderId="1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20" fontId="0" fillId="0" borderId="34" xfId="0" applyNumberFormat="1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3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20" fontId="0" fillId="0" borderId="31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shrinkToFi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178" fontId="0" fillId="0" borderId="38" xfId="0" applyNumberFormat="1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176" fontId="6" fillId="0" borderId="8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5" fontId="3" fillId="0" borderId="3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7" fillId="2" borderId="2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40</xdr:row>
      <xdr:rowOff>38100</xdr:rowOff>
    </xdr:from>
    <xdr:to>
      <xdr:col>55</xdr:col>
      <xdr:colOff>47625</xdr:colOff>
      <xdr:row>41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2961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33</xdr:col>
      <xdr:colOff>104775</xdr:colOff>
      <xdr:row>5</xdr:row>
      <xdr:rowOff>190500</xdr:rowOff>
    </xdr:from>
    <xdr:to>
      <xdr:col>53</xdr:col>
      <xdr:colOff>104775</xdr:colOff>
      <xdr:row>10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131445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2:DL54"/>
  <sheetViews>
    <sheetView tabSelected="1" zoomScale="112" zoomScaleNormal="112" workbookViewId="0" topLeftCell="A1">
      <selection activeCell="BK15" sqref="BK15"/>
    </sheetView>
  </sheetViews>
  <sheetFormatPr defaultColWidth="11.421875" defaultRowHeight="12.75"/>
  <cols>
    <col min="1" max="55" width="1.7109375" style="0" customWidth="1"/>
    <col min="56" max="56" width="1.7109375" style="6" customWidth="1"/>
    <col min="57" max="57" width="1.7109375" style="20" customWidth="1"/>
    <col min="58" max="58" width="2.8515625" style="20" customWidth="1"/>
    <col min="59" max="59" width="2.140625" style="20" customWidth="1"/>
    <col min="60" max="60" width="2.8515625" style="20" customWidth="1"/>
    <col min="61" max="64" width="1.7109375" style="20" customWidth="1"/>
    <col min="65" max="65" width="3.421875" style="20" bestFit="1" customWidth="1"/>
    <col min="66" max="66" width="2.28125" style="20" customWidth="1"/>
    <col min="67" max="68" width="2.140625" style="20" bestFit="1" customWidth="1"/>
    <col min="69" max="69" width="2.28125" style="20" customWidth="1"/>
    <col min="70" max="70" width="2.57421875" style="20" customWidth="1"/>
    <col min="71" max="71" width="2.140625" style="20" bestFit="1" customWidth="1"/>
    <col min="72" max="73" width="1.7109375" style="20" customWidth="1"/>
    <col min="74" max="80" width="1.7109375" style="21" customWidth="1"/>
    <col min="81" max="90" width="1.7109375" style="39" customWidth="1"/>
    <col min="91" max="98" width="1.7109375" style="6" customWidth="1"/>
    <col min="99" max="115" width="1.7109375" style="39" customWidth="1"/>
    <col min="116" max="116" width="1.7109375" style="6" customWidth="1"/>
    <col min="117" max="16384" width="1.7109375" style="0" customWidth="1"/>
  </cols>
  <sheetData>
    <row r="1" ht="7.5" customHeight="1"/>
    <row r="2" spans="1:55" ht="33">
      <c r="A2" s="145" t="s">
        <v>51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6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</row>
    <row r="3" spans="1:115" s="10" customFormat="1" ht="27">
      <c r="A3" s="143" t="s">
        <v>35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3"/>
      <c r="BW3" s="23"/>
      <c r="BX3" s="23"/>
      <c r="BY3" s="23"/>
      <c r="BZ3" s="23"/>
      <c r="CA3" s="23"/>
      <c r="CB3" s="23"/>
      <c r="CC3" s="40"/>
      <c r="CD3" s="40"/>
      <c r="CE3" s="40"/>
      <c r="CF3" s="40"/>
      <c r="CG3" s="40"/>
      <c r="CH3" s="40"/>
      <c r="CI3" s="40"/>
      <c r="CJ3" s="40"/>
      <c r="CK3" s="40"/>
      <c r="CL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</row>
    <row r="4" spans="1:115" s="2" customFormat="1" ht="15">
      <c r="A4" s="149" t="s">
        <v>36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27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5"/>
      <c r="BW4" s="25"/>
      <c r="BX4" s="25"/>
      <c r="BY4" s="25"/>
      <c r="BZ4" s="25"/>
      <c r="CA4" s="25"/>
      <c r="CB4" s="25"/>
      <c r="CC4" s="41"/>
      <c r="CD4" s="41"/>
      <c r="CE4" s="41"/>
      <c r="CF4" s="41"/>
      <c r="CG4" s="41"/>
      <c r="CH4" s="41"/>
      <c r="CI4" s="41"/>
      <c r="CJ4" s="41"/>
      <c r="CK4" s="41"/>
      <c r="CL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</row>
    <row r="5" spans="43:115" s="2" customFormat="1" ht="6" customHeight="1"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5"/>
      <c r="BW5" s="25"/>
      <c r="BX5" s="25"/>
      <c r="BY5" s="25"/>
      <c r="BZ5" s="25"/>
      <c r="CA5" s="25"/>
      <c r="CB5" s="25"/>
      <c r="CC5" s="41"/>
      <c r="CD5" s="41"/>
      <c r="CE5" s="41"/>
      <c r="CF5" s="41"/>
      <c r="CG5" s="41"/>
      <c r="CH5" s="41"/>
      <c r="CI5" s="41"/>
      <c r="CJ5" s="41"/>
      <c r="CK5" s="41"/>
      <c r="CL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</row>
    <row r="6" spans="2:115" s="2" customFormat="1" ht="15.75" customHeight="1">
      <c r="B6" s="142" t="s">
        <v>25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5"/>
      <c r="BW6" s="25"/>
      <c r="BX6" s="25"/>
      <c r="BY6" s="25"/>
      <c r="BZ6" s="25"/>
      <c r="CA6" s="25"/>
      <c r="CB6" s="25"/>
      <c r="CC6" s="41"/>
      <c r="CD6" s="41"/>
      <c r="CE6" s="41"/>
      <c r="CF6" s="41"/>
      <c r="CG6" s="41"/>
      <c r="CH6" s="41"/>
      <c r="CI6" s="41"/>
      <c r="CJ6" s="41"/>
      <c r="CK6" s="41"/>
      <c r="CL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</row>
    <row r="7" spans="43:115" s="2" customFormat="1" ht="6" customHeight="1"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5"/>
      <c r="BW7" s="25"/>
      <c r="BX7" s="25"/>
      <c r="BY7" s="25"/>
      <c r="BZ7" s="25"/>
      <c r="CA7" s="25"/>
      <c r="CB7" s="25"/>
      <c r="CC7" s="41"/>
      <c r="CD7" s="41"/>
      <c r="CE7" s="41"/>
      <c r="CF7" s="41"/>
      <c r="CG7" s="41"/>
      <c r="CH7" s="41"/>
      <c r="CI7" s="41"/>
      <c r="CJ7" s="41"/>
      <c r="CK7" s="41"/>
      <c r="CL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</row>
    <row r="8" spans="2:115" s="2" customFormat="1" ht="15.75">
      <c r="B8" s="142" t="s">
        <v>37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5"/>
      <c r="BW8" s="25"/>
      <c r="BX8" s="25"/>
      <c r="BY8" s="25"/>
      <c r="BZ8" s="25"/>
      <c r="CA8" s="25"/>
      <c r="CB8" s="25"/>
      <c r="CC8" s="41"/>
      <c r="CD8" s="41"/>
      <c r="CE8" s="41"/>
      <c r="CF8" s="41"/>
      <c r="CG8" s="41"/>
      <c r="CH8" s="41"/>
      <c r="CI8" s="41"/>
      <c r="CJ8" s="41"/>
      <c r="CK8" s="41"/>
      <c r="CL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</row>
    <row r="9" spans="43:115" s="2" customFormat="1" ht="6" customHeight="1"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5"/>
      <c r="BW9" s="25"/>
      <c r="BX9" s="25"/>
      <c r="BY9" s="25"/>
      <c r="BZ9" s="25"/>
      <c r="CA9" s="25"/>
      <c r="CB9" s="25"/>
      <c r="CC9" s="41"/>
      <c r="CD9" s="41"/>
      <c r="CE9" s="41"/>
      <c r="CF9" s="41"/>
      <c r="CG9" s="41"/>
      <c r="CH9" s="41"/>
      <c r="CI9" s="41"/>
      <c r="CJ9" s="41"/>
      <c r="CK9" s="41"/>
      <c r="CL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</row>
    <row r="10" spans="7:115" s="2" customFormat="1" ht="12" customHeight="1">
      <c r="G10" s="2" t="s">
        <v>30</v>
      </c>
      <c r="O10" s="2" t="s">
        <v>38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5"/>
      <c r="BW10" s="25"/>
      <c r="BX10" s="25"/>
      <c r="BY10" s="25"/>
      <c r="BZ10" s="25"/>
      <c r="CA10" s="25"/>
      <c r="CB10" s="25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</row>
    <row r="11" spans="57:115" s="2" customFormat="1" ht="12.75" customHeight="1"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5"/>
      <c r="BW11" s="25"/>
      <c r="BX11" s="25"/>
      <c r="BY11" s="25"/>
      <c r="BZ11" s="25"/>
      <c r="CA11" s="25"/>
      <c r="CB11" s="25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</row>
    <row r="12" spans="7:115" s="2" customFormat="1" ht="15.75">
      <c r="G12" s="5" t="s">
        <v>0</v>
      </c>
      <c r="H12" s="138" t="s">
        <v>31</v>
      </c>
      <c r="I12" s="138"/>
      <c r="J12" s="138"/>
      <c r="K12" s="138"/>
      <c r="L12" s="138"/>
      <c r="M12" s="6" t="s">
        <v>1</v>
      </c>
      <c r="T12" s="5" t="s">
        <v>2</v>
      </c>
      <c r="U12" s="136">
        <v>1</v>
      </c>
      <c r="V12" s="136" t="s">
        <v>3</v>
      </c>
      <c r="W12" s="12" t="s">
        <v>20</v>
      </c>
      <c r="X12" s="137">
        <v>0.008333333333333333</v>
      </c>
      <c r="Y12" s="137"/>
      <c r="Z12" s="137"/>
      <c r="AA12" s="137"/>
      <c r="AB12" s="137"/>
      <c r="AC12" s="58" t="s">
        <v>4</v>
      </c>
      <c r="AD12" s="18"/>
      <c r="AE12" s="18"/>
      <c r="AH12" s="55"/>
      <c r="AI12" s="55"/>
      <c r="AJ12" s="55"/>
      <c r="AK12" s="56"/>
      <c r="AL12" s="135"/>
      <c r="AM12" s="135"/>
      <c r="AN12" s="135"/>
      <c r="AO12" s="135"/>
      <c r="AP12" s="135"/>
      <c r="AQ12" s="57"/>
      <c r="AR12" s="55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5"/>
      <c r="BW12" s="25"/>
      <c r="BX12" s="25"/>
      <c r="BY12" s="25"/>
      <c r="BZ12" s="25"/>
      <c r="CA12" s="25"/>
      <c r="CB12" s="25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</row>
    <row r="13" ht="9" customHeight="1"/>
    <row r="14" ht="6" customHeight="1"/>
    <row r="15" ht="12.75">
      <c r="B15" s="1" t="s">
        <v>39</v>
      </c>
    </row>
    <row r="16" ht="6" customHeight="1" thickBot="1"/>
    <row r="17" spans="14:38" ht="16.5" thickBot="1">
      <c r="N17" s="65" t="s">
        <v>40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7"/>
    </row>
    <row r="18" spans="14:38" ht="15">
      <c r="N18" s="152" t="s">
        <v>5</v>
      </c>
      <c r="O18" s="153"/>
      <c r="P18" s="63" t="s">
        <v>41</v>
      </c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4"/>
    </row>
    <row r="19" spans="14:38" ht="15">
      <c r="N19" s="147" t="s">
        <v>6</v>
      </c>
      <c r="O19" s="148"/>
      <c r="P19" s="68" t="s">
        <v>42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9"/>
    </row>
    <row r="20" spans="14:38" ht="15">
      <c r="N20" s="147" t="s">
        <v>7</v>
      </c>
      <c r="O20" s="148"/>
      <c r="P20" s="68" t="s">
        <v>43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9"/>
    </row>
    <row r="21" spans="14:38" ht="15">
      <c r="N21" s="147" t="s">
        <v>8</v>
      </c>
      <c r="O21" s="148"/>
      <c r="P21" s="68" t="s">
        <v>44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9"/>
    </row>
    <row r="22" spans="14:38" ht="15.75" thickBot="1">
      <c r="N22" s="150" t="s">
        <v>9</v>
      </c>
      <c r="O22" s="151"/>
      <c r="P22" s="70" t="s">
        <v>45</v>
      </c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1"/>
    </row>
    <row r="24" spans="2:11" ht="12.75">
      <c r="B24" s="1" t="s">
        <v>50</v>
      </c>
      <c r="C24" s="1"/>
      <c r="D24" s="1"/>
      <c r="E24" s="1"/>
      <c r="F24" s="1"/>
      <c r="G24" s="1"/>
      <c r="H24" s="1"/>
      <c r="I24" s="1"/>
      <c r="J24" s="53"/>
      <c r="K24" s="53"/>
    </row>
    <row r="25" ht="6" customHeight="1" thickBot="1"/>
    <row r="26" spans="2:116" s="3" customFormat="1" ht="16.5" customHeight="1" thickBot="1">
      <c r="B26" s="108" t="s">
        <v>10</v>
      </c>
      <c r="C26" s="109"/>
      <c r="D26" s="75" t="s">
        <v>21</v>
      </c>
      <c r="E26" s="76"/>
      <c r="F26" s="112"/>
      <c r="G26" s="75"/>
      <c r="H26" s="76"/>
      <c r="I26" s="112"/>
      <c r="J26" s="75" t="s">
        <v>11</v>
      </c>
      <c r="K26" s="76"/>
      <c r="L26" s="76"/>
      <c r="M26" s="76"/>
      <c r="N26" s="112"/>
      <c r="O26" s="75" t="s">
        <v>12</v>
      </c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112"/>
      <c r="AW26" s="75" t="s">
        <v>15</v>
      </c>
      <c r="AX26" s="76"/>
      <c r="AY26" s="76"/>
      <c r="AZ26" s="76"/>
      <c r="BA26" s="112"/>
      <c r="BB26" s="110"/>
      <c r="BC26" s="111"/>
      <c r="BD26" s="37"/>
      <c r="BE26" s="26"/>
      <c r="BF26" s="27" t="s">
        <v>19</v>
      </c>
      <c r="BG26" s="28"/>
      <c r="BH26" s="28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9"/>
      <c r="BW26" s="29"/>
      <c r="BX26" s="29"/>
      <c r="BY26" s="29"/>
      <c r="BZ26" s="29"/>
      <c r="CA26" s="29"/>
      <c r="CB26" s="2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37"/>
      <c r="CN26" s="37"/>
      <c r="CO26" s="37"/>
      <c r="CP26" s="37"/>
      <c r="CQ26" s="37"/>
      <c r="CR26" s="37"/>
      <c r="CS26" s="37"/>
      <c r="CT26" s="37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37"/>
    </row>
    <row r="27" spans="2:115" s="4" customFormat="1" ht="18" customHeight="1">
      <c r="B27" s="107">
        <v>13</v>
      </c>
      <c r="C27" s="96"/>
      <c r="D27" s="96"/>
      <c r="E27" s="96"/>
      <c r="F27" s="96"/>
      <c r="G27" s="96"/>
      <c r="H27" s="96"/>
      <c r="I27" s="96"/>
      <c r="J27" s="97" t="s">
        <v>31</v>
      </c>
      <c r="K27" s="97"/>
      <c r="L27" s="97"/>
      <c r="M27" s="97"/>
      <c r="N27" s="98"/>
      <c r="O27" s="105" t="str">
        <f>P18</f>
        <v>   C  1     Knappschaft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1" t="s">
        <v>14</v>
      </c>
      <c r="AF27" s="106" t="str">
        <f>P19</f>
        <v>   C  2     Die Gastspieler</v>
      </c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13"/>
      <c r="AW27" s="88"/>
      <c r="AX27" s="90"/>
      <c r="AY27" s="11" t="s">
        <v>13</v>
      </c>
      <c r="AZ27" s="90"/>
      <c r="BA27" s="91"/>
      <c r="BB27" s="88"/>
      <c r="BC27" s="89"/>
      <c r="BE27" s="26"/>
      <c r="BF27" s="30" t="str">
        <f aca="true" t="shared" si="0" ref="BF27:BF36">IF(ISBLANK(AW27),"0",IF(AW27&gt;AZ27,3,IF(AW27=AZ27,1,0)))</f>
        <v>0</v>
      </c>
      <c r="BG27" s="30" t="s">
        <v>13</v>
      </c>
      <c r="BH27" s="30" t="str">
        <f aca="true" t="shared" si="1" ref="BH27:BH36">IF(ISBLANK(AZ27),"0",IF(AZ27&gt;AW27,3,IF(AZ27=AW27,1,0)))</f>
        <v>0</v>
      </c>
      <c r="BI27" s="26"/>
      <c r="BJ27" s="26"/>
      <c r="BK27" s="26"/>
      <c r="BL27" s="26"/>
      <c r="BM27" s="31" t="str">
        <f>$P$18</f>
        <v>   C  1     Knappschaft</v>
      </c>
      <c r="BN27" s="32">
        <f>COUNT($BF$27,$BH$29,$BF$32,$BH$35)</f>
        <v>0</v>
      </c>
      <c r="BO27" s="32">
        <f>SUM($BF$27+$BH$29+$BF$32+$BH$35)</f>
        <v>0</v>
      </c>
      <c r="BP27" s="32">
        <f>SUM($AW$27+$AZ$29+$AW$32+$AZ$35)</f>
        <v>0</v>
      </c>
      <c r="BQ27" s="33" t="s">
        <v>13</v>
      </c>
      <c r="BR27" s="32">
        <f>SUM($AZ$27+$AW$29+$AZ$32+$AW$35)</f>
        <v>0</v>
      </c>
      <c r="BS27" s="32">
        <f>SUM(BP27-BR27)</f>
        <v>0</v>
      </c>
      <c r="BT27" s="26"/>
      <c r="BU27" s="26"/>
      <c r="BV27" s="29"/>
      <c r="BW27" s="29"/>
      <c r="BX27" s="29"/>
      <c r="BY27" s="29"/>
      <c r="BZ27" s="29"/>
      <c r="CA27" s="29"/>
      <c r="CB27" s="29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</row>
    <row r="28" spans="2:116" s="3" customFormat="1" ht="18" customHeight="1" thickBot="1">
      <c r="B28" s="99">
        <v>14</v>
      </c>
      <c r="C28" s="100"/>
      <c r="D28" s="100"/>
      <c r="E28" s="100"/>
      <c r="F28" s="100"/>
      <c r="G28" s="100"/>
      <c r="H28" s="100"/>
      <c r="I28" s="100"/>
      <c r="J28" s="103" t="s">
        <v>26</v>
      </c>
      <c r="K28" s="103"/>
      <c r="L28" s="103"/>
      <c r="M28" s="103"/>
      <c r="N28" s="104"/>
      <c r="O28" s="101" t="str">
        <f>P20</f>
        <v>   C  3     FC Funkickers II</v>
      </c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7" t="s">
        <v>14</v>
      </c>
      <c r="AF28" s="102" t="str">
        <f>P21</f>
        <v>   C  4     Die Verrückten</v>
      </c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16"/>
      <c r="AW28" s="92"/>
      <c r="AX28" s="93"/>
      <c r="AY28" s="7" t="s">
        <v>13</v>
      </c>
      <c r="AZ28" s="93"/>
      <c r="BA28" s="94"/>
      <c r="BB28" s="92"/>
      <c r="BC28" s="95"/>
      <c r="BD28" s="37"/>
      <c r="BE28" s="26"/>
      <c r="BF28" s="30" t="str">
        <f t="shared" si="0"/>
        <v>0</v>
      </c>
      <c r="BG28" s="30" t="s">
        <v>13</v>
      </c>
      <c r="BH28" s="30" t="str">
        <f t="shared" si="1"/>
        <v>0</v>
      </c>
      <c r="BI28" s="26"/>
      <c r="BJ28" s="26"/>
      <c r="BK28" s="26"/>
      <c r="BL28" s="26"/>
      <c r="BM28" s="34" t="str">
        <f>$P$19</f>
        <v>   C  2     Die Gastspieler</v>
      </c>
      <c r="BN28" s="32">
        <f>COUNT($BH$27,$BF$30,$BF$33,$BH$36)</f>
        <v>0</v>
      </c>
      <c r="BO28" s="32">
        <f>SUM($BH$27+$BF$30+$BF$33+$BH$36)</f>
        <v>0</v>
      </c>
      <c r="BP28" s="32">
        <f>SUM($AZ$27+$AW$30+$AW$33+$AZ$36)</f>
        <v>0</v>
      </c>
      <c r="BQ28" s="33" t="s">
        <v>13</v>
      </c>
      <c r="BR28" s="32">
        <f>SUM($AW$27+$AZ$30+$AZ$33+$AW$36)</f>
        <v>0</v>
      </c>
      <c r="BS28" s="32">
        <f>SUM(BP28-BR28)</f>
        <v>0</v>
      </c>
      <c r="BT28" s="26"/>
      <c r="BU28" s="26"/>
      <c r="BV28" s="29"/>
      <c r="BW28" s="29"/>
      <c r="BX28" s="29"/>
      <c r="BY28" s="29"/>
      <c r="BZ28" s="29"/>
      <c r="CA28" s="29"/>
      <c r="CB28" s="2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37"/>
      <c r="CN28" s="37"/>
      <c r="CO28" s="37"/>
      <c r="CP28" s="37"/>
      <c r="CQ28" s="37"/>
      <c r="CR28" s="37"/>
      <c r="CS28" s="37"/>
      <c r="CT28" s="37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37"/>
    </row>
    <row r="29" spans="2:116" s="3" customFormat="1" ht="18" customHeight="1">
      <c r="B29" s="107">
        <v>15</v>
      </c>
      <c r="C29" s="96"/>
      <c r="D29" s="96"/>
      <c r="E29" s="96"/>
      <c r="F29" s="96"/>
      <c r="G29" s="96"/>
      <c r="H29" s="96"/>
      <c r="I29" s="96"/>
      <c r="J29" s="114" t="s">
        <v>32</v>
      </c>
      <c r="K29" s="114"/>
      <c r="L29" s="114"/>
      <c r="M29" s="114"/>
      <c r="N29" s="115"/>
      <c r="O29" s="105" t="str">
        <f>P22</f>
        <v>   C  5     Die Glockenviecher</v>
      </c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1" t="s">
        <v>14</v>
      </c>
      <c r="AF29" s="106" t="str">
        <f>P18</f>
        <v>   C  1     Knappschaft</v>
      </c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13"/>
      <c r="AW29" s="88"/>
      <c r="AX29" s="90"/>
      <c r="AY29" s="11" t="s">
        <v>13</v>
      </c>
      <c r="AZ29" s="90"/>
      <c r="BA29" s="91"/>
      <c r="BB29" s="88"/>
      <c r="BC29" s="89"/>
      <c r="BD29" s="37"/>
      <c r="BE29" s="26"/>
      <c r="BF29" s="30" t="str">
        <f t="shared" si="0"/>
        <v>0</v>
      </c>
      <c r="BG29" s="30" t="s">
        <v>13</v>
      </c>
      <c r="BH29" s="30" t="str">
        <f t="shared" si="1"/>
        <v>0</v>
      </c>
      <c r="BI29" s="26"/>
      <c r="BJ29" s="26"/>
      <c r="BK29" s="26"/>
      <c r="BL29" s="26"/>
      <c r="BM29" s="34" t="str">
        <f>$P$20</f>
        <v>   C  3     FC Funkickers II</v>
      </c>
      <c r="BN29" s="32">
        <f>COUNT($BF$28,$BH$30,$BH$32,$BF$34)</f>
        <v>0</v>
      </c>
      <c r="BO29" s="32">
        <f>SUM($BF$28+$BH$30+$BH$32+$BF$34)</f>
        <v>0</v>
      </c>
      <c r="BP29" s="32">
        <f>SUM($AW$28+$AZ$30+$AZ$32+$AW$34)</f>
        <v>0</v>
      </c>
      <c r="BQ29" s="33" t="s">
        <v>13</v>
      </c>
      <c r="BR29" s="32">
        <f>SUM($AZ$28+$AW$30+$AW$32+$AZ$34)</f>
        <v>0</v>
      </c>
      <c r="BS29" s="32">
        <f>SUM(BP29-BR29)</f>
        <v>0</v>
      </c>
      <c r="BT29" s="26"/>
      <c r="BU29" s="26"/>
      <c r="BV29" s="29"/>
      <c r="BW29" s="29"/>
      <c r="BX29" s="29"/>
      <c r="BY29" s="29"/>
      <c r="BZ29" s="29"/>
      <c r="CA29" s="29"/>
      <c r="CB29" s="2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37"/>
      <c r="CN29" s="37"/>
      <c r="CO29" s="37"/>
      <c r="CP29" s="37"/>
      <c r="CQ29" s="37"/>
      <c r="CR29" s="37"/>
      <c r="CS29" s="37"/>
      <c r="CT29" s="37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37"/>
    </row>
    <row r="30" spans="2:116" s="3" customFormat="1" ht="18" customHeight="1" thickBot="1">
      <c r="B30" s="99">
        <v>16</v>
      </c>
      <c r="C30" s="100"/>
      <c r="D30" s="100"/>
      <c r="E30" s="100"/>
      <c r="F30" s="100"/>
      <c r="G30" s="100"/>
      <c r="H30" s="100"/>
      <c r="I30" s="100"/>
      <c r="J30" s="103" t="s">
        <v>27</v>
      </c>
      <c r="K30" s="103"/>
      <c r="L30" s="103"/>
      <c r="M30" s="103"/>
      <c r="N30" s="104"/>
      <c r="O30" s="101" t="str">
        <f>P19</f>
        <v>   C  2     Die Gastspieler</v>
      </c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7" t="s">
        <v>14</v>
      </c>
      <c r="AF30" s="102" t="str">
        <f>P20</f>
        <v>   C  3     FC Funkickers II</v>
      </c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16"/>
      <c r="AW30" s="92"/>
      <c r="AX30" s="93"/>
      <c r="AY30" s="7" t="s">
        <v>13</v>
      </c>
      <c r="AZ30" s="93"/>
      <c r="BA30" s="94"/>
      <c r="BB30" s="92"/>
      <c r="BC30" s="95"/>
      <c r="BD30" s="37"/>
      <c r="BE30" s="26"/>
      <c r="BF30" s="30" t="str">
        <f t="shared" si="0"/>
        <v>0</v>
      </c>
      <c r="BG30" s="30" t="s">
        <v>13</v>
      </c>
      <c r="BH30" s="30" t="str">
        <f t="shared" si="1"/>
        <v>0</v>
      </c>
      <c r="BI30" s="26"/>
      <c r="BJ30" s="26"/>
      <c r="BK30" s="26"/>
      <c r="BL30" s="26"/>
      <c r="BM30" s="34" t="str">
        <f>$P$21</f>
        <v>   C  4     Die Verrückten</v>
      </c>
      <c r="BN30" s="32">
        <f>COUNT($BH$28,$BF$31,$BH$33,$BF$35)</f>
        <v>0</v>
      </c>
      <c r="BO30" s="32">
        <f>SUM($BH$28+$BF$31+$BH$33+$BF$35)</f>
        <v>0</v>
      </c>
      <c r="BP30" s="32">
        <f>SUM($AZ$28+$AW$31+$AZ$33+$AW$35)</f>
        <v>0</v>
      </c>
      <c r="BQ30" s="33" t="s">
        <v>13</v>
      </c>
      <c r="BR30" s="32">
        <f>SUM($AW$28+$AZ$31+$AW$33+$AZ$35)</f>
        <v>0</v>
      </c>
      <c r="BS30" s="32">
        <f>SUM(BP30-BR30)</f>
        <v>0</v>
      </c>
      <c r="BT30" s="26"/>
      <c r="BU30" s="26"/>
      <c r="BV30" s="29"/>
      <c r="BW30" s="29"/>
      <c r="BX30" s="29"/>
      <c r="BY30" s="29"/>
      <c r="BZ30" s="29"/>
      <c r="CA30" s="29"/>
      <c r="CB30" s="2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37"/>
      <c r="CN30" s="37"/>
      <c r="CO30" s="37"/>
      <c r="CP30" s="37"/>
      <c r="CQ30" s="37"/>
      <c r="CR30" s="37"/>
      <c r="CS30" s="37"/>
      <c r="CT30" s="37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37"/>
    </row>
    <row r="31" spans="2:116" s="3" customFormat="1" ht="18" customHeight="1" thickBot="1">
      <c r="B31" s="107">
        <v>17</v>
      </c>
      <c r="C31" s="96"/>
      <c r="D31" s="96"/>
      <c r="E31" s="96"/>
      <c r="F31" s="96"/>
      <c r="G31" s="96"/>
      <c r="H31" s="96"/>
      <c r="I31" s="96"/>
      <c r="J31" s="117" t="s">
        <v>33</v>
      </c>
      <c r="K31" s="117"/>
      <c r="L31" s="117"/>
      <c r="M31" s="117"/>
      <c r="N31" s="118"/>
      <c r="O31" s="105" t="str">
        <f>P21</f>
        <v>   C  4     Die Verrückten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1" t="s">
        <v>14</v>
      </c>
      <c r="AF31" s="106" t="str">
        <f>P22</f>
        <v>   C  5     Die Glockenviecher</v>
      </c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13"/>
      <c r="AW31" s="88"/>
      <c r="AX31" s="90"/>
      <c r="AY31" s="11" t="s">
        <v>13</v>
      </c>
      <c r="AZ31" s="90"/>
      <c r="BA31" s="91"/>
      <c r="BB31" s="88"/>
      <c r="BC31" s="89"/>
      <c r="BD31" s="37"/>
      <c r="BE31" s="26"/>
      <c r="BF31" s="30" t="str">
        <f t="shared" si="0"/>
        <v>0</v>
      </c>
      <c r="BG31" s="30" t="s">
        <v>13</v>
      </c>
      <c r="BH31" s="30" t="str">
        <f t="shared" si="1"/>
        <v>0</v>
      </c>
      <c r="BI31" s="26"/>
      <c r="BJ31" s="26"/>
      <c r="BK31" s="26"/>
      <c r="BL31" s="26"/>
      <c r="BM31" s="34" t="str">
        <f>$P$22</f>
        <v>   C  5     Die Glockenviecher</v>
      </c>
      <c r="BN31" s="32">
        <f>COUNT($BF$29,$BH$31,$BH$34,$BF$36)</f>
        <v>0</v>
      </c>
      <c r="BO31" s="32">
        <f>SUM($BF$29+$BH$31+$BH$34+$BF$36)</f>
        <v>0</v>
      </c>
      <c r="BP31" s="32">
        <f>SUM($AW$29+$AZ$31+$AZ$34+$AW$36)</f>
        <v>0</v>
      </c>
      <c r="BQ31" s="33" t="s">
        <v>13</v>
      </c>
      <c r="BR31" s="32">
        <f>SUM($AZ$29+$AW$31+$AW$34+$AZ$36)</f>
        <v>0</v>
      </c>
      <c r="BS31" s="32">
        <f>SUM(BP31-BR31)</f>
        <v>0</v>
      </c>
      <c r="BT31" s="26"/>
      <c r="BU31" s="26"/>
      <c r="BV31" s="29"/>
      <c r="BW31" s="29"/>
      <c r="BX31" s="29"/>
      <c r="BY31" s="29"/>
      <c r="BZ31" s="29"/>
      <c r="CA31" s="29"/>
      <c r="CB31" s="2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37"/>
      <c r="CN31" s="37"/>
      <c r="CO31" s="37"/>
      <c r="CP31" s="37"/>
      <c r="CQ31" s="37"/>
      <c r="CR31" s="37"/>
      <c r="CS31" s="37"/>
      <c r="CT31" s="37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37"/>
    </row>
    <row r="32" spans="2:116" s="3" customFormat="1" ht="18" customHeight="1" thickBot="1">
      <c r="B32" s="99">
        <v>18</v>
      </c>
      <c r="C32" s="100"/>
      <c r="D32" s="100"/>
      <c r="E32" s="100"/>
      <c r="F32" s="100"/>
      <c r="G32" s="100"/>
      <c r="H32" s="100"/>
      <c r="I32" s="100"/>
      <c r="J32" s="117" t="s">
        <v>28</v>
      </c>
      <c r="K32" s="117"/>
      <c r="L32" s="117"/>
      <c r="M32" s="117"/>
      <c r="N32" s="118"/>
      <c r="O32" s="101" t="str">
        <f>P18</f>
        <v>   C  1     Knappschaft</v>
      </c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7" t="s">
        <v>14</v>
      </c>
      <c r="AF32" s="102" t="str">
        <f>P20</f>
        <v>   C  3     FC Funkickers II</v>
      </c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16"/>
      <c r="AW32" s="92"/>
      <c r="AX32" s="93"/>
      <c r="AY32" s="7" t="s">
        <v>13</v>
      </c>
      <c r="AZ32" s="93"/>
      <c r="BA32" s="94"/>
      <c r="BB32" s="92"/>
      <c r="BC32" s="95"/>
      <c r="BD32" s="37"/>
      <c r="BE32" s="26"/>
      <c r="BF32" s="30" t="str">
        <f t="shared" si="0"/>
        <v>0</v>
      </c>
      <c r="BG32" s="30" t="s">
        <v>13</v>
      </c>
      <c r="BH32" s="30" t="str">
        <f t="shared" si="1"/>
        <v>0</v>
      </c>
      <c r="BI32" s="26"/>
      <c r="BJ32" s="26"/>
      <c r="BK32" s="20"/>
      <c r="BL32" s="20"/>
      <c r="BM32" s="20"/>
      <c r="BN32" s="20"/>
      <c r="BO32" s="20"/>
      <c r="BP32" s="20"/>
      <c r="BQ32" s="20"/>
      <c r="BR32" s="20"/>
      <c r="BS32" s="20"/>
      <c r="BT32" s="26"/>
      <c r="BU32" s="26"/>
      <c r="BV32" s="29"/>
      <c r="BW32" s="29"/>
      <c r="BX32" s="29"/>
      <c r="BY32" s="29"/>
      <c r="BZ32" s="29"/>
      <c r="CA32" s="29"/>
      <c r="CB32" s="2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37"/>
      <c r="CN32" s="37"/>
      <c r="CO32" s="37"/>
      <c r="CP32" s="37"/>
      <c r="CQ32" s="37"/>
      <c r="CR32" s="37"/>
      <c r="CS32" s="37"/>
      <c r="CT32" s="37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37"/>
    </row>
    <row r="33" spans="2:116" s="3" customFormat="1" ht="18" customHeight="1">
      <c r="B33" s="107">
        <v>19</v>
      </c>
      <c r="C33" s="96"/>
      <c r="D33" s="96"/>
      <c r="E33" s="96"/>
      <c r="F33" s="96"/>
      <c r="G33" s="96"/>
      <c r="H33" s="96"/>
      <c r="I33" s="96"/>
      <c r="J33" s="114" t="s">
        <v>34</v>
      </c>
      <c r="K33" s="114"/>
      <c r="L33" s="114"/>
      <c r="M33" s="114"/>
      <c r="N33" s="115"/>
      <c r="O33" s="105" t="str">
        <f>P19</f>
        <v>   C  2     Die Gastspieler</v>
      </c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1" t="s">
        <v>14</v>
      </c>
      <c r="AF33" s="106" t="str">
        <f>P21</f>
        <v>   C  4     Die Verrückten</v>
      </c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13"/>
      <c r="AW33" s="88"/>
      <c r="AX33" s="90"/>
      <c r="AY33" s="11" t="s">
        <v>13</v>
      </c>
      <c r="AZ33" s="90"/>
      <c r="BA33" s="91"/>
      <c r="BB33" s="88"/>
      <c r="BC33" s="89"/>
      <c r="BD33" s="43"/>
      <c r="BE33" s="26"/>
      <c r="BF33" s="30" t="str">
        <f t="shared" si="0"/>
        <v>0</v>
      </c>
      <c r="BG33" s="30" t="s">
        <v>13</v>
      </c>
      <c r="BH33" s="30" t="str">
        <f t="shared" si="1"/>
        <v>0</v>
      </c>
      <c r="BI33" s="26"/>
      <c r="BJ33" s="26"/>
      <c r="BK33" s="44"/>
      <c r="BL33" s="44"/>
      <c r="BM33" s="19"/>
      <c r="BN33" s="19"/>
      <c r="BO33" s="19"/>
      <c r="BP33" s="19"/>
      <c r="BQ33" s="19"/>
      <c r="BR33" s="19"/>
      <c r="BS33" s="32"/>
      <c r="BT33" s="26"/>
      <c r="BU33" s="26"/>
      <c r="BV33" s="29"/>
      <c r="BW33" s="29"/>
      <c r="BX33" s="29"/>
      <c r="BY33" s="29"/>
      <c r="BZ33" s="29"/>
      <c r="CA33" s="29"/>
      <c r="CB33" s="2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37"/>
      <c r="CN33" s="37"/>
      <c r="CO33" s="37"/>
      <c r="CP33" s="37"/>
      <c r="CQ33" s="37"/>
      <c r="CR33" s="37"/>
      <c r="CS33" s="37"/>
      <c r="CT33" s="37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37"/>
    </row>
    <row r="34" spans="2:116" s="3" customFormat="1" ht="18" customHeight="1" thickBot="1">
      <c r="B34" s="99">
        <v>20</v>
      </c>
      <c r="C34" s="100"/>
      <c r="D34" s="100"/>
      <c r="E34" s="100"/>
      <c r="F34" s="100"/>
      <c r="G34" s="100"/>
      <c r="H34" s="100"/>
      <c r="I34" s="100"/>
      <c r="J34" s="103" t="s">
        <v>29</v>
      </c>
      <c r="K34" s="103"/>
      <c r="L34" s="103"/>
      <c r="M34" s="103"/>
      <c r="N34" s="104"/>
      <c r="O34" s="101" t="str">
        <f>P20</f>
        <v>   C  3     FC Funkickers II</v>
      </c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7" t="s">
        <v>14</v>
      </c>
      <c r="AF34" s="102" t="str">
        <f>P22</f>
        <v>   C  5     Die Glockenviecher</v>
      </c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16"/>
      <c r="AW34" s="92"/>
      <c r="AX34" s="93"/>
      <c r="AY34" s="7" t="s">
        <v>13</v>
      </c>
      <c r="AZ34" s="93"/>
      <c r="BA34" s="94"/>
      <c r="BB34" s="92"/>
      <c r="BC34" s="95"/>
      <c r="BD34" s="43"/>
      <c r="BE34" s="26"/>
      <c r="BF34" s="30" t="str">
        <f t="shared" si="0"/>
        <v>0</v>
      </c>
      <c r="BG34" s="30" t="s">
        <v>13</v>
      </c>
      <c r="BH34" s="30" t="str">
        <f t="shared" si="1"/>
        <v>0</v>
      </c>
      <c r="BI34" s="26"/>
      <c r="BJ34" s="26"/>
      <c r="BK34" s="44"/>
      <c r="BL34" s="44"/>
      <c r="BM34" s="19"/>
      <c r="BN34" s="19"/>
      <c r="BO34" s="19"/>
      <c r="BP34" s="19"/>
      <c r="BQ34" s="19"/>
      <c r="BR34" s="19"/>
      <c r="BS34" s="32"/>
      <c r="BT34" s="26"/>
      <c r="BU34" s="26"/>
      <c r="BV34" s="29"/>
      <c r="BW34" s="29"/>
      <c r="BX34" s="29"/>
      <c r="BY34" s="29"/>
      <c r="BZ34" s="29"/>
      <c r="CA34" s="29"/>
      <c r="CB34" s="2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37"/>
      <c r="CN34" s="37"/>
      <c r="CO34" s="37"/>
      <c r="CP34" s="37"/>
      <c r="CQ34" s="37"/>
      <c r="CR34" s="37"/>
      <c r="CS34" s="37"/>
      <c r="CT34" s="37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37"/>
    </row>
    <row r="35" spans="2:116" s="3" customFormat="1" ht="18" customHeight="1" thickBot="1">
      <c r="B35" s="107">
        <v>21</v>
      </c>
      <c r="C35" s="96"/>
      <c r="D35" s="96"/>
      <c r="E35" s="96"/>
      <c r="F35" s="96"/>
      <c r="G35" s="96"/>
      <c r="H35" s="96"/>
      <c r="I35" s="96"/>
      <c r="J35" s="114" t="s">
        <v>46</v>
      </c>
      <c r="K35" s="114"/>
      <c r="L35" s="114"/>
      <c r="M35" s="114"/>
      <c r="N35" s="115"/>
      <c r="O35" s="105" t="str">
        <f>P21</f>
        <v>   C  4     Die Verrückten</v>
      </c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1" t="s">
        <v>14</v>
      </c>
      <c r="AF35" s="106" t="str">
        <f>P18</f>
        <v>   C  1     Knappschaft</v>
      </c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13"/>
      <c r="AW35" s="88"/>
      <c r="AX35" s="90"/>
      <c r="AY35" s="11" t="s">
        <v>13</v>
      </c>
      <c r="AZ35" s="90"/>
      <c r="BA35" s="91"/>
      <c r="BB35" s="88"/>
      <c r="BC35" s="89"/>
      <c r="BD35" s="43"/>
      <c r="BE35" s="26"/>
      <c r="BF35" s="30" t="str">
        <f t="shared" si="0"/>
        <v>0</v>
      </c>
      <c r="BG35" s="30" t="s">
        <v>13</v>
      </c>
      <c r="BH35" s="30" t="str">
        <f t="shared" si="1"/>
        <v>0</v>
      </c>
      <c r="BI35" s="26"/>
      <c r="BJ35" s="26"/>
      <c r="BK35" s="44"/>
      <c r="BL35" s="44"/>
      <c r="BM35" s="19"/>
      <c r="BN35" s="19"/>
      <c r="BO35" s="19"/>
      <c r="BP35" s="19"/>
      <c r="BQ35" s="19"/>
      <c r="BR35" s="19"/>
      <c r="BS35" s="32"/>
      <c r="BT35" s="26"/>
      <c r="BU35" s="26"/>
      <c r="BV35" s="29"/>
      <c r="BW35" s="29"/>
      <c r="BX35" s="29"/>
      <c r="BY35" s="29"/>
      <c r="BZ35" s="29"/>
      <c r="CA35" s="29"/>
      <c r="CB35" s="2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37"/>
      <c r="CN35" s="37"/>
      <c r="CO35" s="37"/>
      <c r="CP35" s="37"/>
      <c r="CQ35" s="37"/>
      <c r="CR35" s="37"/>
      <c r="CS35" s="37"/>
      <c r="CT35" s="37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37"/>
    </row>
    <row r="36" spans="2:116" s="3" customFormat="1" ht="18" customHeight="1" thickBot="1">
      <c r="B36" s="99">
        <v>22</v>
      </c>
      <c r="C36" s="100"/>
      <c r="D36" s="100"/>
      <c r="E36" s="100"/>
      <c r="F36" s="100"/>
      <c r="G36" s="100"/>
      <c r="H36" s="100"/>
      <c r="I36" s="100"/>
      <c r="J36" s="119" t="s">
        <v>47</v>
      </c>
      <c r="K36" s="119"/>
      <c r="L36" s="119"/>
      <c r="M36" s="119"/>
      <c r="N36" s="119"/>
      <c r="O36" s="101" t="str">
        <f>P22</f>
        <v>   C  5     Die Glockenviecher</v>
      </c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7" t="s">
        <v>14</v>
      </c>
      <c r="AF36" s="102" t="str">
        <f>P19</f>
        <v>   C  2     Die Gastspieler</v>
      </c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16"/>
      <c r="AW36" s="92"/>
      <c r="AX36" s="93"/>
      <c r="AY36" s="7" t="s">
        <v>13</v>
      </c>
      <c r="AZ36" s="93"/>
      <c r="BA36" s="94"/>
      <c r="BB36" s="92"/>
      <c r="BC36" s="95"/>
      <c r="BD36" s="43"/>
      <c r="BE36" s="26"/>
      <c r="BF36" s="30" t="str">
        <f t="shared" si="0"/>
        <v>0</v>
      </c>
      <c r="BG36" s="30" t="s">
        <v>13</v>
      </c>
      <c r="BH36" s="30" t="str">
        <f t="shared" si="1"/>
        <v>0</v>
      </c>
      <c r="BI36" s="26"/>
      <c r="BJ36" s="26"/>
      <c r="BK36" s="44"/>
      <c r="BL36" s="44"/>
      <c r="BM36" s="19"/>
      <c r="BN36" s="19"/>
      <c r="BO36" s="19"/>
      <c r="BP36" s="19"/>
      <c r="BQ36" s="19"/>
      <c r="BR36" s="19"/>
      <c r="BS36" s="32"/>
      <c r="BT36" s="26"/>
      <c r="BU36" s="26"/>
      <c r="BV36" s="29"/>
      <c r="BW36" s="29"/>
      <c r="BX36" s="29"/>
      <c r="BY36" s="29"/>
      <c r="BZ36" s="29"/>
      <c r="CA36" s="29"/>
      <c r="CB36" s="2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37"/>
      <c r="CN36" s="37"/>
      <c r="CO36" s="37"/>
      <c r="CP36" s="37"/>
      <c r="CQ36" s="37"/>
      <c r="CR36" s="37"/>
      <c r="CS36" s="37"/>
      <c r="CT36" s="37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37"/>
    </row>
    <row r="38" spans="2:14" ht="12.75">
      <c r="B38" s="1" t="s">
        <v>49</v>
      </c>
      <c r="N38" s="53"/>
    </row>
    <row r="39" ht="6" customHeight="1"/>
    <row r="40" spans="27:115" s="8" customFormat="1" ht="13.5" customHeight="1" thickBot="1">
      <c r="AA40" s="9"/>
      <c r="AB40" s="9"/>
      <c r="AC40" s="9"/>
      <c r="AD40" s="9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6"/>
      <c r="BW40" s="36"/>
      <c r="BX40" s="36"/>
      <c r="BY40" s="36"/>
      <c r="BZ40" s="36"/>
      <c r="CA40" s="36"/>
      <c r="CB40" s="36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</row>
    <row r="41" spans="9:47" ht="13.5" thickBot="1">
      <c r="I41" s="139" t="s">
        <v>23</v>
      </c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75" t="s">
        <v>22</v>
      </c>
      <c r="AI41" s="76"/>
      <c r="AJ41" s="76"/>
      <c r="AK41" s="75" t="s">
        <v>16</v>
      </c>
      <c r="AL41" s="76"/>
      <c r="AM41" s="76"/>
      <c r="AN41" s="75" t="s">
        <v>17</v>
      </c>
      <c r="AO41" s="76"/>
      <c r="AP41" s="76"/>
      <c r="AQ41" s="76"/>
      <c r="AR41" s="76"/>
      <c r="AS41" s="75" t="s">
        <v>18</v>
      </c>
      <c r="AT41" s="76"/>
      <c r="AU41" s="141"/>
    </row>
    <row r="42" spans="9:47" ht="19.5" customHeight="1">
      <c r="I42" s="80" t="s">
        <v>5</v>
      </c>
      <c r="J42" s="74"/>
      <c r="K42" s="132" t="str">
        <f>BM27</f>
        <v>   C  1     Knappschaft</v>
      </c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72">
        <v>4</v>
      </c>
      <c r="AI42" s="73"/>
      <c r="AJ42" s="74"/>
      <c r="AK42" s="73"/>
      <c r="AL42" s="73"/>
      <c r="AM42" s="73"/>
      <c r="AN42" s="72"/>
      <c r="AO42" s="73"/>
      <c r="AP42" s="47" t="s">
        <v>13</v>
      </c>
      <c r="AQ42" s="73"/>
      <c r="AR42" s="74"/>
      <c r="AS42" s="78"/>
      <c r="AT42" s="78"/>
      <c r="AU42" s="79"/>
    </row>
    <row r="43" spans="9:47" ht="19.5" customHeight="1">
      <c r="I43" s="122" t="s">
        <v>6</v>
      </c>
      <c r="J43" s="87"/>
      <c r="K43" s="128" t="str">
        <f>BM28</f>
        <v>   C  2     Die Gastspieler</v>
      </c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85">
        <v>4</v>
      </c>
      <c r="AI43" s="86"/>
      <c r="AJ43" s="87"/>
      <c r="AK43" s="86"/>
      <c r="AL43" s="86"/>
      <c r="AM43" s="86"/>
      <c r="AN43" s="85"/>
      <c r="AO43" s="86"/>
      <c r="AP43" s="49" t="s">
        <v>13</v>
      </c>
      <c r="AQ43" s="86"/>
      <c r="AR43" s="87"/>
      <c r="AS43" s="120"/>
      <c r="AT43" s="120"/>
      <c r="AU43" s="121"/>
    </row>
    <row r="44" spans="9:47" ht="19.5" customHeight="1">
      <c r="I44" s="83" t="s">
        <v>7</v>
      </c>
      <c r="J44" s="84"/>
      <c r="K44" s="134" t="str">
        <f>BM29</f>
        <v>   C  3     FC Funkickers II</v>
      </c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26">
        <v>4</v>
      </c>
      <c r="AI44" s="127"/>
      <c r="AJ44" s="84"/>
      <c r="AK44" s="127"/>
      <c r="AL44" s="127"/>
      <c r="AM44" s="127"/>
      <c r="AN44" s="126"/>
      <c r="AO44" s="127"/>
      <c r="AP44" s="46" t="s">
        <v>13</v>
      </c>
      <c r="AQ44" s="127"/>
      <c r="AR44" s="84"/>
      <c r="AS44" s="81"/>
      <c r="AT44" s="81"/>
      <c r="AU44" s="82"/>
    </row>
    <row r="45" spans="9:47" ht="19.5" customHeight="1">
      <c r="I45" s="122" t="s">
        <v>8</v>
      </c>
      <c r="J45" s="87"/>
      <c r="K45" s="128" t="str">
        <f>BM30</f>
        <v>   C  4     Die Verrückten</v>
      </c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85">
        <v>4</v>
      </c>
      <c r="AI45" s="86"/>
      <c r="AJ45" s="87"/>
      <c r="AK45" s="86"/>
      <c r="AL45" s="86"/>
      <c r="AM45" s="86"/>
      <c r="AN45" s="85"/>
      <c r="AO45" s="86"/>
      <c r="AP45" s="49" t="s">
        <v>13</v>
      </c>
      <c r="AQ45" s="86"/>
      <c r="AR45" s="87"/>
      <c r="AS45" s="120"/>
      <c r="AT45" s="120"/>
      <c r="AU45" s="121"/>
    </row>
    <row r="46" spans="9:47" ht="19.5" customHeight="1" thickBot="1">
      <c r="I46" s="131" t="s">
        <v>9</v>
      </c>
      <c r="J46" s="125"/>
      <c r="K46" s="133" t="str">
        <f>BM31</f>
        <v>   C  5     Die Glockenviecher</v>
      </c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23">
        <v>4</v>
      </c>
      <c r="AI46" s="124"/>
      <c r="AJ46" s="125"/>
      <c r="AK46" s="124"/>
      <c r="AL46" s="124"/>
      <c r="AM46" s="124"/>
      <c r="AN46" s="123"/>
      <c r="AO46" s="124"/>
      <c r="AP46" s="48" t="s">
        <v>13</v>
      </c>
      <c r="AQ46" s="124"/>
      <c r="AR46" s="125"/>
      <c r="AS46" s="129"/>
      <c r="AT46" s="129"/>
      <c r="AU46" s="130"/>
    </row>
    <row r="49" spans="9:47" ht="15.75">
      <c r="I49" s="77" t="s">
        <v>24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60"/>
    </row>
    <row r="50" spans="9:47" ht="6.75" customHeight="1">
      <c r="I50" s="50"/>
      <c r="J50" s="13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51"/>
    </row>
    <row r="51" spans="9:115" s="2" customFormat="1" ht="15">
      <c r="I51" s="15" t="s">
        <v>5</v>
      </c>
      <c r="J51" s="17"/>
      <c r="K51" s="61" t="s">
        <v>48</v>
      </c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17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5"/>
      <c r="BW51" s="25"/>
      <c r="BX51" s="25"/>
      <c r="BY51" s="25"/>
      <c r="BZ51" s="25"/>
      <c r="CA51" s="25"/>
      <c r="CB51" s="25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</row>
    <row r="52" spans="9:115" s="2" customFormat="1" ht="6.75" customHeight="1">
      <c r="I52" s="15"/>
      <c r="J52" s="17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7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5"/>
      <c r="BW52" s="25"/>
      <c r="BX52" s="25"/>
      <c r="BY52" s="25"/>
      <c r="BZ52" s="25"/>
      <c r="CA52" s="25"/>
      <c r="CB52" s="25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</row>
    <row r="53" spans="9:115" s="2" customFormat="1" ht="15">
      <c r="I53" s="15" t="s">
        <v>6</v>
      </c>
      <c r="J53" s="17"/>
      <c r="K53" s="61" t="s">
        <v>48</v>
      </c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17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5"/>
      <c r="BW53" s="25"/>
      <c r="BX53" s="25"/>
      <c r="BY53" s="25"/>
      <c r="BZ53" s="25"/>
      <c r="CA53" s="25"/>
      <c r="CB53" s="25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</row>
    <row r="54" spans="9:47" ht="6.75" customHeight="1">
      <c r="I54" s="52"/>
      <c r="J54" s="54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4"/>
    </row>
  </sheetData>
  <mergeCells count="160">
    <mergeCell ref="A3:AP3"/>
    <mergeCell ref="A2:AP2"/>
    <mergeCell ref="AF27:AV27"/>
    <mergeCell ref="N20:O20"/>
    <mergeCell ref="N21:O21"/>
    <mergeCell ref="A4:AP4"/>
    <mergeCell ref="N22:O22"/>
    <mergeCell ref="N18:O18"/>
    <mergeCell ref="N19:O19"/>
    <mergeCell ref="D27:F27"/>
    <mergeCell ref="B6:AO6"/>
    <mergeCell ref="B8:AO8"/>
    <mergeCell ref="AF31:AV31"/>
    <mergeCell ref="D30:F30"/>
    <mergeCell ref="J30:N30"/>
    <mergeCell ref="O30:AD30"/>
    <mergeCell ref="B29:C29"/>
    <mergeCell ref="B30:C30"/>
    <mergeCell ref="J31:N31"/>
    <mergeCell ref="D31:F31"/>
    <mergeCell ref="AH41:AJ41"/>
    <mergeCell ref="I41:AG41"/>
    <mergeCell ref="J35:N35"/>
    <mergeCell ref="O35:AD35"/>
    <mergeCell ref="AF35:AV35"/>
    <mergeCell ref="AN41:AR41"/>
    <mergeCell ref="AS41:AU41"/>
    <mergeCell ref="AF36:AV36"/>
    <mergeCell ref="K42:AG42"/>
    <mergeCell ref="K46:AG46"/>
    <mergeCell ref="K44:AG44"/>
    <mergeCell ref="AL12:AP12"/>
    <mergeCell ref="U12:V12"/>
    <mergeCell ref="X12:AB12"/>
    <mergeCell ref="H12:L12"/>
    <mergeCell ref="AK46:AM46"/>
    <mergeCell ref="AN46:AO46"/>
    <mergeCell ref="G30:I30"/>
    <mergeCell ref="AQ46:AR46"/>
    <mergeCell ref="I43:J43"/>
    <mergeCell ref="K43:AG43"/>
    <mergeCell ref="AS46:AU46"/>
    <mergeCell ref="I46:J46"/>
    <mergeCell ref="K45:AG45"/>
    <mergeCell ref="AH45:AJ45"/>
    <mergeCell ref="AK45:AM45"/>
    <mergeCell ref="AN45:AO45"/>
    <mergeCell ref="AQ45:AR45"/>
    <mergeCell ref="AS45:AU45"/>
    <mergeCell ref="I45:J45"/>
    <mergeCell ref="AH46:AJ46"/>
    <mergeCell ref="AN43:AO43"/>
    <mergeCell ref="AQ43:AR43"/>
    <mergeCell ref="AS43:AU43"/>
    <mergeCell ref="AH44:AJ44"/>
    <mergeCell ref="AK44:AM44"/>
    <mergeCell ref="AN44:AO44"/>
    <mergeCell ref="AQ44:AR44"/>
    <mergeCell ref="D36:F36"/>
    <mergeCell ref="G36:I36"/>
    <mergeCell ref="J36:N36"/>
    <mergeCell ref="O36:AD36"/>
    <mergeCell ref="BB35:BC35"/>
    <mergeCell ref="BB34:BC34"/>
    <mergeCell ref="AW36:AX36"/>
    <mergeCell ref="AZ36:BA36"/>
    <mergeCell ref="BB36:BC36"/>
    <mergeCell ref="AW35:AX35"/>
    <mergeCell ref="AZ35:BA35"/>
    <mergeCell ref="BB33:BC33"/>
    <mergeCell ref="AF34:AV34"/>
    <mergeCell ref="AW34:AX34"/>
    <mergeCell ref="AZ34:BA34"/>
    <mergeCell ref="AF33:AV33"/>
    <mergeCell ref="AW33:AX33"/>
    <mergeCell ref="AZ33:BA33"/>
    <mergeCell ref="J34:N34"/>
    <mergeCell ref="O34:AD34"/>
    <mergeCell ref="D32:F32"/>
    <mergeCell ref="G32:I32"/>
    <mergeCell ref="O32:AD32"/>
    <mergeCell ref="D33:F33"/>
    <mergeCell ref="G33:I33"/>
    <mergeCell ref="J33:N33"/>
    <mergeCell ref="O33:AD33"/>
    <mergeCell ref="G31:I31"/>
    <mergeCell ref="O31:AD31"/>
    <mergeCell ref="J32:N32"/>
    <mergeCell ref="BB32:BC32"/>
    <mergeCell ref="AW31:AX31"/>
    <mergeCell ref="AZ31:BA31"/>
    <mergeCell ref="BB31:BC31"/>
    <mergeCell ref="BB29:BC29"/>
    <mergeCell ref="BB30:BC30"/>
    <mergeCell ref="AF30:AV30"/>
    <mergeCell ref="AW30:AX30"/>
    <mergeCell ref="AZ30:BA30"/>
    <mergeCell ref="AW29:AX29"/>
    <mergeCell ref="AZ29:BA29"/>
    <mergeCell ref="AF28:AV28"/>
    <mergeCell ref="AZ32:BA32"/>
    <mergeCell ref="AF32:AV32"/>
    <mergeCell ref="AW32:AX32"/>
    <mergeCell ref="D29:F29"/>
    <mergeCell ref="G29:I29"/>
    <mergeCell ref="O29:AD29"/>
    <mergeCell ref="AF29:AV29"/>
    <mergeCell ref="J29:N29"/>
    <mergeCell ref="D35:F35"/>
    <mergeCell ref="G35:I35"/>
    <mergeCell ref="D34:F34"/>
    <mergeCell ref="G34:I34"/>
    <mergeCell ref="B33:C33"/>
    <mergeCell ref="B34:C34"/>
    <mergeCell ref="B35:C35"/>
    <mergeCell ref="B36:C36"/>
    <mergeCell ref="B31:C31"/>
    <mergeCell ref="B32:C32"/>
    <mergeCell ref="B26:C26"/>
    <mergeCell ref="BB26:BC26"/>
    <mergeCell ref="AW26:BA26"/>
    <mergeCell ref="J26:N26"/>
    <mergeCell ref="D26:F26"/>
    <mergeCell ref="G26:I26"/>
    <mergeCell ref="O26:AV26"/>
    <mergeCell ref="B27:C27"/>
    <mergeCell ref="G27:I27"/>
    <mergeCell ref="J27:N27"/>
    <mergeCell ref="B28:C28"/>
    <mergeCell ref="O28:AD28"/>
    <mergeCell ref="J28:N28"/>
    <mergeCell ref="D28:F28"/>
    <mergeCell ref="G28:I28"/>
    <mergeCell ref="O27:AD27"/>
    <mergeCell ref="BB27:BC27"/>
    <mergeCell ref="AW27:AX27"/>
    <mergeCell ref="AZ27:BA27"/>
    <mergeCell ref="AW28:AX28"/>
    <mergeCell ref="AZ28:BA28"/>
    <mergeCell ref="BB28:BC28"/>
    <mergeCell ref="I49:AU49"/>
    <mergeCell ref="K51:AT51"/>
    <mergeCell ref="AS42:AU42"/>
    <mergeCell ref="I42:J42"/>
    <mergeCell ref="AH42:AJ42"/>
    <mergeCell ref="AK42:AM42"/>
    <mergeCell ref="AS44:AU44"/>
    <mergeCell ref="I44:J44"/>
    <mergeCell ref="AH43:AJ43"/>
    <mergeCell ref="AK43:AM43"/>
    <mergeCell ref="K53:AT53"/>
    <mergeCell ref="P18:AL18"/>
    <mergeCell ref="N17:AL17"/>
    <mergeCell ref="P19:AL19"/>
    <mergeCell ref="P20:AL20"/>
    <mergeCell ref="P21:AL21"/>
    <mergeCell ref="P22:AL22"/>
    <mergeCell ref="AN42:AO42"/>
    <mergeCell ref="AQ42:AR42"/>
    <mergeCell ref="AK41:AM4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2011-12-13T10:33:11Z</cp:lastPrinted>
  <dcterms:created xsi:type="dcterms:W3CDTF">2002-02-21T07:48:38Z</dcterms:created>
  <dcterms:modified xsi:type="dcterms:W3CDTF">2011-12-13T10:33:32Z</dcterms:modified>
  <cp:category/>
  <cp:version/>
  <cp:contentType/>
  <cp:contentStatus/>
</cp:coreProperties>
</file>